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6" windowHeight="10128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'стр.1_4'!$27:$30</definedName>
    <definedName name="_xlnm.Print_Area" localSheetId="0">'стр.1_4'!$A$1:$FE$143</definedName>
    <definedName name="_xlnm.Print_Area" localSheetId="1">'стр.5_7'!$A$1:$FI$47</definedName>
  </definedNames>
  <calcPr fullCalcOnLoad="1"/>
</workbook>
</file>

<file path=xl/sharedStrings.xml><?xml version="1.0" encoding="utf-8"?>
<sst xmlns="http://schemas.openxmlformats.org/spreadsheetml/2006/main" count="582" uniqueCount="365">
  <si>
    <t>Приложение</t>
  </si>
  <si>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</si>
  <si>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</si>
  <si>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</si>
  <si>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</si>
  <si>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</si>
  <si>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</si>
  <si>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</si>
  <si>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</si>
  <si>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</si>
  <si>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</si>
  <si>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</si>
  <si>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</si>
  <si>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</si>
  <si>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</si>
  <si>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</si>
  <si>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</si>
  <si>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</si>
  <si>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</si>
  <si>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</si>
  <si>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</si>
  <si>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</si>
  <si>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</si>
  <si>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</si>
  <si>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</si>
  <si>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</si>
  <si>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</si>
  <si>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</si>
  <si>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</si>
  <si>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</si>
  <si>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</si>
  <si>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</si>
  <si>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</si>
  <si>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</si>
  <si>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</si>
  <si>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</si>
  <si>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</si>
  <si>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</si>
  <si>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</si>
  <si>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</si>
  <si>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</si>
  <si>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</si>
  <si>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</si>
  <si>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</si>
  <si>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</si>
  <si>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</si>
  <si>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</si>
  <si>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</si>
  <si>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</si>
  <si>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</si>
  <si>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</si>
  <si>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</si>
  <si>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</si>
  <si>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</si>
  <si>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</si>
  <si>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</si>
  <si>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</si>
  <si>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</si>
  <si>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</si>
  <si>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</si>
  <si>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</si>
  <si>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</si>
  <si>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</si>
  <si>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</si>
  <si>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</si>
  <si>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</si>
  <si>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</si>
  <si>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</si>
  <si>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</si>
  <si>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</si>
  <si>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</si>
  <si>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</si>
  <si>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</si>
  <si>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</si>
  <si>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</si>
  <si>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</si>
  <si>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</si>
  <si>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</si>
  <si>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</si>
  <si>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</si>
  <si>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</si>
  <si>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</si>
  <si>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</si>
  <si>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</si>
  <si>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</si>
  <si>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</si>
  <si>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</si>
  <si>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</si>
  <si>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</si>
  <si>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</si>
  <si>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</si>
  <si>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</si>
  <si>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</si>
  <si>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</si>
  <si>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</si>
  <si>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</si>
  <si>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</si>
  <si>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</si>
  <si>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</si>
  <si>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</si>
  <si>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</si>
  <si>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</si>
  <si>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</si>
  <si>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</si>
  <si>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</si>
  <si>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</si>
  <si>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</si>
  <si>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</si>
  <si>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</si>
  <si>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</si>
  <si>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</si>
  <si>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</si>
  <si>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</si>
  <si>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</si>
  <si>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</si>
  <si>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</si>
  <si>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</si>
  <si>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</si>
  <si>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</si>
  <si>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</si>
  <si>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</si>
  <si>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</si>
  <si>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</si>
  <si>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</si>
  <si>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</si>
  <si>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</si>
  <si>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</si>
  <si>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</si>
  <si>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</si>
  <si>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</si>
  <si>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</si>
  <si>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</si>
  <si>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</si>
  <si>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</si>
  <si>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</si>
  <si>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</si>
  <si>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</si>
  <si>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</si>
  <si>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</si>
  <si>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</si>
  <si>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</si>
  <si>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</si>
  <si>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</si>
  <si>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</si>
  <si>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</si>
  <si>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</si>
  <si>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</si>
  <si>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</si>
  <si>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</si>
  <si>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</si>
  <si>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</si>
  <si>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</si>
  <si>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</si>
  <si>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</si>
  <si>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</si>
  <si>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</si>
  <si>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</si>
  <si>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</si>
  <si>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</si>
  <si>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</si>
  <si>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</si>
  <si>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</si>
  <si>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</si>
  <si>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</si>
  <si>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</si>
  <si>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</si>
  <si>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</si>
  <si>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</si>
  <si>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</si>
  <si>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</si>
  <si>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</si>
  <si>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</si>
  <si>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</si>
  <si>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</si>
  <si>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</si>
  <si>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</si>
  <si>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</si>
  <si>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</si>
  <si>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</si>
  <si>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</si>
  <si>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</si>
  <si>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</si>
  <si>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</si>
  <si>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</si>
  <si>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</si>
  <si>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</si>
  <si>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</si>
  <si>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</si>
  <si>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</si>
  <si>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</si>
  <si>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</si>
  <si>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</si>
  <si>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</si>
  <si>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</si>
  <si>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</si>
  <si>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</si>
  <si>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</si>
  <si>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</si>
  <si>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</si>
  <si>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</si>
  <si>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</si>
  <si>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</si>
  <si>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</si>
  <si>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</si>
  <si>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</si>
  <si>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</si>
  <si>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</si>
  <si>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</si>
  <si>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</si>
  <si>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26450</t>
  </si>
  <si>
    <t>26451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</si>
  <si>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</si>
  <si>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</si>
  <si>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</si>
  <si>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</si>
  <si>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</si>
  <si>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</si>
  <si>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</si>
  <si>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</si>
  <si>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</si>
  <si>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</si>
  <si>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</si>
  <si>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</si>
  <si>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</si>
  <si>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СОГЛАСОВАНО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</si>
  <si>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</si>
  <si>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</si>
  <si>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</si>
  <si>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</si>
  <si>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</si>
  <si>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из них:
гранты, предоставляемые бюджетным учреждениям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</si>
  <si>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</si>
  <si>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</si>
  <si>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</si>
  <si>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</si>
  <si>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</si>
  <si>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</si>
  <si>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</si>
  <si>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</si>
  <si>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10.1</t>
    </r>
  </si>
  <si>
    <t>1.3.1</t>
  </si>
  <si>
    <t>26310</t>
  </si>
  <si>
    <r>
      <t xml:space="preserve">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 xml:space="preserve">:
</t>
    </r>
  </si>
  <si>
    <t>26310.1</t>
  </si>
  <si>
    <t>1.3.2</t>
  </si>
  <si>
    <t>26320</t>
  </si>
  <si>
    <t>26321.1</t>
  </si>
  <si>
    <t>26430.1</t>
  </si>
  <si>
    <t>26451.1</t>
  </si>
  <si>
    <t>4.1</t>
  </si>
  <si>
    <t>М.П. (подпись)</t>
  </si>
  <si>
    <t>(Ф.И.О.)</t>
  </si>
  <si>
    <t>УТВЕРЖДАЮ</t>
  </si>
  <si>
    <t>/</t>
  </si>
  <si>
    <t xml:space="preserve">к Порядку                                                                                     </t>
  </si>
  <si>
    <t>Форма</t>
  </si>
  <si>
    <t>Глава Некрасовского муниципального района</t>
  </si>
  <si>
    <t>А.Н. Коротаев</t>
  </si>
  <si>
    <t>Администрация Некрасовского муниципального района</t>
  </si>
  <si>
    <t xml:space="preserve">Код по бюджетной классификации Российской Федерации </t>
  </si>
  <si>
    <t xml:space="preserve">Аналитический код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</si>
  <si>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</si>
  <si>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</si>
  <si>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</si>
  <si>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>иные выплаты, за исключением фонда оплаты труда учреждения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</si>
  <si>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</si>
  <si>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</si>
  <si>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</si>
  <si>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прочие налоги, уменьшающие доход </t>
  </si>
  <si>
    <t xml:space="preserve">налог на добавленную стоимость </t>
  </si>
  <si>
    <t xml:space="preserve">Прочие выплаты, всего 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</si>
  <si>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</si>
  <si>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</si>
  <si>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</si>
  <si>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</si>
  <si>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в том числе: приобретение объектов недвижимого имущества муниципальными учреждениями</t>
  </si>
  <si>
    <t xml:space="preserve">Раздел 2. Сведения по выплатам на закупки товаров, работ, услуг </t>
  </si>
  <si>
    <r>
      <t xml:space="preserve">Выплаты на закупку товаров, работ, услуг, всего  </t>
    </r>
    <r>
      <rPr>
        <b/>
        <u val="single"/>
        <sz val="8"/>
        <rFont val="Times New Roman"/>
        <family val="1"/>
      </rPr>
      <t>Р1117</t>
    </r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</si>
  <si>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</si>
  <si>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r>
      <t xml:space="preserve">из них </t>
    </r>
    <r>
      <rPr>
        <sz val="8"/>
        <rFont val="Times New Roman"/>
        <family val="1"/>
      </rPr>
      <t xml:space="preserve">:
</t>
    </r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</si>
  <si>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</si>
  <si>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</si>
  <si>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за счет субсидий, предоставляемых на финансовое обеспечение выполнения муниципального задания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</si>
  <si>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</si>
  <si>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</si>
  <si>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r>
      <t xml:space="preserve">из них </t>
    </r>
    <r>
      <rPr>
        <sz val="8"/>
        <rFont val="Times New Roman"/>
        <family val="1"/>
      </rPr>
      <t xml:space="preserve">
</t>
    </r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</si>
  <si>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</si>
  <si>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</si>
  <si>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r>
      <t xml:space="preserve"> годов</t>
    </r>
    <r>
      <rPr>
        <b/>
        <sz val="9"/>
        <rFont val="Times New Roman"/>
        <family val="1"/>
      </rPr>
      <t>)</t>
    </r>
  </si>
  <si>
    <t>21</t>
  </si>
  <si>
    <t>22</t>
  </si>
  <si>
    <t>23</t>
  </si>
  <si>
    <t>801</t>
  </si>
  <si>
    <t>762101001</t>
  </si>
  <si>
    <t xml:space="preserve">Субсидия на финансовое обеспечение выполнения муниципального задания за счет средств местного бюджета        </t>
  </si>
  <si>
    <t xml:space="preserve">в том числе:
субсидии на финансовое обеспечение выполнения  муниципального задания за счет средств бюджета в том числе: </t>
  </si>
  <si>
    <t xml:space="preserve">Родительская плата </t>
  </si>
  <si>
    <t>целевые субсидии в том числе:</t>
  </si>
  <si>
    <t>152</t>
  </si>
  <si>
    <t>2101</t>
  </si>
  <si>
    <t>211</t>
  </si>
  <si>
    <t>213</t>
  </si>
  <si>
    <t>291</t>
  </si>
  <si>
    <t>транспортный  налог,госпошлина</t>
  </si>
  <si>
    <t>221</t>
  </si>
  <si>
    <t>223</t>
  </si>
  <si>
    <t>225</t>
  </si>
  <si>
    <t>226</t>
  </si>
  <si>
    <t>310</t>
  </si>
  <si>
    <t>266</t>
  </si>
  <si>
    <t>страхование</t>
  </si>
  <si>
    <t>227</t>
  </si>
  <si>
    <t>224</t>
  </si>
  <si>
    <t xml:space="preserve"> в т ч Родительская плата</t>
  </si>
  <si>
    <t>прочие работы, услуги</t>
  </si>
  <si>
    <t>3 дня за счет работадателя</t>
  </si>
  <si>
    <t>Главный бухгалтер</t>
  </si>
  <si>
    <t>344</t>
  </si>
  <si>
    <t>346</t>
  </si>
  <si>
    <t>349</t>
  </si>
  <si>
    <t>247</t>
  </si>
  <si>
    <t>увеличение стоимости строительных материалов</t>
  </si>
  <si>
    <t>345</t>
  </si>
  <si>
    <t>Арендная плата за пользование имуществом</t>
  </si>
  <si>
    <t>земельный налог и налог на имущество организаций</t>
  </si>
  <si>
    <t>2213</t>
  </si>
  <si>
    <t>263</t>
  </si>
  <si>
    <t>социальное обеспечение детей-сирот и детей, оставшихся без попечения родителей</t>
  </si>
  <si>
    <t>292</t>
  </si>
  <si>
    <t>2620</t>
  </si>
  <si>
    <t>242</t>
  </si>
  <si>
    <t>закупку товаров, работ, услуг в сфере информационнокоммуникационных технологий</t>
  </si>
  <si>
    <t xml:space="preserve">прочую закупку товаров, работ и услуг, всего </t>
  </si>
  <si>
    <t>2111</t>
  </si>
  <si>
    <t>2311</t>
  </si>
  <si>
    <t>342</t>
  </si>
  <si>
    <t xml:space="preserve">увеличение стоимости прочих материальных запасов </t>
  </si>
  <si>
    <t>увеличение стоимости  материальных запасов однократного применения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</si>
  <si>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</si>
  <si>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</si>
  <si>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продуктов питания</t>
  </si>
  <si>
    <t>увеличение стоимости медицинских материалов</t>
  </si>
  <si>
    <t>341</t>
  </si>
  <si>
    <t>А.Е. Ершова</t>
  </si>
  <si>
    <t>за счет прочих источников финансового обеспечения  (внебюджет)</t>
  </si>
  <si>
    <t>Руководитель</t>
  </si>
  <si>
    <t xml:space="preserve">Субсидия на финансовое обеспечение выполнения муниципального задания за счет средств субвенции на организацию  образовательного процесса в дошкольных образовательных организациях (получение дошкольного образования в организациях)  </t>
  </si>
  <si>
    <t xml:space="preserve">Субсидия на иные цели за счет средств субвенции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</si>
  <si>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В том числе: субсидия на финансовое обеспечение выполнения муниципального задания за счет средств субвенции на организацию  образовательного процесса в дошкольных образовательных организациях (получение дошкольного образования в организациях)  </t>
  </si>
  <si>
    <t xml:space="preserve"> в т.ч. Субсидия на иные цели за счет средств субвенции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</si>
  <si>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 том числе: субсидии на иные цели</t>
  </si>
  <si>
    <t>7621005212</t>
  </si>
  <si>
    <t xml:space="preserve">   муниципальное   бюджетное дошкольное образовательное учреждение  детский сад №11</t>
  </si>
  <si>
    <t>А.А. Золотникова</t>
  </si>
  <si>
    <t>293</t>
  </si>
  <si>
    <t>уплата штрафов (в том числе административных), нарушение контрактов, закупок</t>
  </si>
  <si>
    <t>61-251</t>
  </si>
  <si>
    <t>(тнлнфон)</t>
  </si>
  <si>
    <t>Н.Н. Балуева</t>
  </si>
  <si>
    <t>Начальник Управления образования  НМР</t>
  </si>
  <si>
    <t>(наименование должности уполномоченного лица органа-учредителя)</t>
  </si>
  <si>
    <t>10</t>
  </si>
  <si>
    <t>января</t>
  </si>
  <si>
    <t>10.01.2022</t>
  </si>
  <si>
    <t>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</si>
</sst>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sz val="6.5"/>
      <name val="Times New Roman"/>
      <family val="1"/>
    </font>
    <font>
      <sz val="8"/>
      <name val="Arial Cyr"/>
      <family val="0"/>
    </font>
    <font>
      <b/>
      <u val="single"/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justify" wrapText="1"/>
    </xf>
    <xf numFmtId="4" fontId="1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49" fontId="1" fillId="0" borderId="1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left" wrapText="1" indent="3"/>
    </xf>
    <xf numFmtId="0" fontId="6" fillId="0" borderId="22" xfId="0" applyNumberFormat="1" applyFont="1" applyFill="1" applyBorder="1" applyAlignment="1">
      <alignment horizontal="left" wrapText="1" indent="3"/>
    </xf>
    <xf numFmtId="49" fontId="1" fillId="0" borderId="23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 wrapText="1"/>
    </xf>
    <xf numFmtId="4" fontId="0" fillId="0" borderId="18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 indent="3"/>
    </xf>
    <xf numFmtId="4" fontId="1" fillId="0" borderId="19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0" fillId="0" borderId="22" xfId="0" applyNumberFormat="1" applyBorder="1" applyAlignment="1">
      <alignment horizontal="center" wrapText="1"/>
    </xf>
    <xf numFmtId="0" fontId="6" fillId="0" borderId="24" xfId="0" applyNumberFormat="1" applyFont="1" applyFill="1" applyBorder="1" applyAlignment="1">
      <alignment horizontal="left" wrapText="1" indent="3"/>
    </xf>
    <xf numFmtId="0" fontId="6" fillId="0" borderId="24" xfId="0" applyNumberFormat="1" applyFont="1" applyFill="1" applyBorder="1" applyAlignment="1">
      <alignment horizontal="left" indent="3"/>
    </xf>
    <xf numFmtId="0" fontId="6" fillId="0" borderId="25" xfId="0" applyNumberFormat="1" applyFont="1" applyFill="1" applyBorder="1" applyAlignment="1">
      <alignment horizontal="left" indent="3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left" wrapText="1" indent="1"/>
    </xf>
    <xf numFmtId="0" fontId="1" fillId="0" borderId="24" xfId="0" applyNumberFormat="1" applyFont="1" applyFill="1" applyBorder="1" applyAlignment="1">
      <alignment horizontal="left" indent="1"/>
    </xf>
    <xf numFmtId="0" fontId="1" fillId="0" borderId="25" xfId="0" applyNumberFormat="1" applyFont="1" applyFill="1" applyBorder="1" applyAlignment="1">
      <alignment horizontal="left" indent="1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right"/>
    </xf>
    <xf numFmtId="0" fontId="1" fillId="0" borderId="27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0" fontId="1" fillId="0" borderId="27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1" fillId="0" borderId="37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4" fontId="6" fillId="0" borderId="19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left"/>
    </xf>
    <xf numFmtId="0" fontId="1" fillId="0" borderId="27" xfId="0" applyNumberFormat="1" applyFont="1" applyFill="1" applyBorder="1" applyAlignment="1">
      <alignment horizontal="left" indent="2"/>
    </xf>
    <xf numFmtId="0" fontId="1" fillId="0" borderId="24" xfId="0" applyNumberFormat="1" applyFont="1" applyFill="1" applyBorder="1" applyAlignment="1">
      <alignment horizontal="left" indent="2"/>
    </xf>
    <xf numFmtId="0" fontId="1" fillId="0" borderId="25" xfId="0" applyNumberFormat="1" applyFont="1" applyFill="1" applyBorder="1" applyAlignment="1">
      <alignment horizontal="left" indent="2"/>
    </xf>
    <xf numFmtId="0" fontId="6" fillId="0" borderId="18" xfId="0" applyNumberFormat="1" applyFont="1" applyFill="1" applyBorder="1" applyAlignment="1">
      <alignment horizontal="left" vertical="center" wrapText="1" indent="3"/>
    </xf>
    <xf numFmtId="0" fontId="6" fillId="0" borderId="22" xfId="0" applyNumberFormat="1" applyFont="1" applyFill="1" applyBorder="1" applyAlignment="1">
      <alignment horizontal="left" vertical="center" wrapText="1" indent="3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 wrapText="1" indent="3"/>
    </xf>
    <xf numFmtId="0" fontId="1" fillId="0" borderId="24" xfId="0" applyNumberFormat="1" applyFont="1" applyFill="1" applyBorder="1" applyAlignment="1">
      <alignment horizontal="left" indent="3"/>
    </xf>
    <xf numFmtId="0" fontId="1" fillId="0" borderId="25" xfId="0" applyNumberFormat="1" applyFont="1" applyFill="1" applyBorder="1" applyAlignment="1">
      <alignment horizontal="left" indent="3"/>
    </xf>
    <xf numFmtId="49" fontId="1" fillId="0" borderId="44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left" indent="3"/>
    </xf>
    <xf numFmtId="0" fontId="13" fillId="0" borderId="22" xfId="0" applyFont="1" applyBorder="1" applyAlignment="1">
      <alignment horizontal="left" indent="3"/>
    </xf>
    <xf numFmtId="49" fontId="1" fillId="0" borderId="45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 wrapText="1"/>
    </xf>
    <xf numFmtId="4" fontId="1" fillId="0" borderId="27" xfId="0" applyNumberFormat="1" applyFont="1" applyFill="1" applyBorder="1" applyAlignment="1">
      <alignment horizontal="center" wrapText="1"/>
    </xf>
    <xf numFmtId="4" fontId="1" fillId="0" borderId="28" xfId="0" applyNumberFormat="1" applyFont="1" applyFill="1" applyBorder="1" applyAlignment="1">
      <alignment horizontal="center" wrapText="1"/>
    </xf>
    <xf numFmtId="4" fontId="1" fillId="0" borderId="29" xfId="0" applyNumberFormat="1" applyFont="1" applyFill="1" applyBorder="1" applyAlignment="1">
      <alignment horizontal="center" wrapText="1"/>
    </xf>
    <xf numFmtId="4" fontId="1" fillId="0" borderId="24" xfId="0" applyNumberFormat="1" applyFont="1" applyFill="1" applyBorder="1" applyAlignment="1">
      <alignment horizontal="center" wrapText="1"/>
    </xf>
    <xf numFmtId="4" fontId="1" fillId="0" borderId="30" xfId="0" applyNumberFormat="1" applyFont="1" applyFill="1" applyBorder="1" applyAlignment="1">
      <alignment horizontal="center" wrapText="1"/>
    </xf>
    <xf numFmtId="0" fontId="1" fillId="0" borderId="27" xfId="0" applyNumberFormat="1" applyFont="1" applyFill="1" applyBorder="1" applyAlignment="1">
      <alignment horizontal="left" indent="3"/>
    </xf>
    <xf numFmtId="0" fontId="15" fillId="0" borderId="24" xfId="0" applyNumberFormat="1" applyFont="1" applyFill="1" applyBorder="1" applyAlignment="1">
      <alignment horizontal="left" indent="3"/>
    </xf>
    <xf numFmtId="0" fontId="15" fillId="0" borderId="25" xfId="0" applyNumberFormat="1" applyFont="1" applyFill="1" applyBorder="1" applyAlignment="1">
      <alignment horizontal="left" indent="3"/>
    </xf>
    <xf numFmtId="0" fontId="6" fillId="0" borderId="19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left" wrapText="1" indent="2"/>
    </xf>
    <xf numFmtId="0" fontId="5" fillId="0" borderId="18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 indent="4"/>
    </xf>
    <xf numFmtId="0" fontId="1" fillId="0" borderId="24" xfId="0" applyNumberFormat="1" applyFont="1" applyFill="1" applyBorder="1" applyAlignment="1">
      <alignment horizontal="left" vertical="center" indent="4"/>
    </xf>
    <xf numFmtId="0" fontId="1" fillId="0" borderId="25" xfId="0" applyNumberFormat="1" applyFont="1" applyFill="1" applyBorder="1" applyAlignment="1">
      <alignment horizontal="left" vertical="center" indent="4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3"/>
    </xf>
    <xf numFmtId="0" fontId="1" fillId="0" borderId="18" xfId="0" applyNumberFormat="1" applyFont="1" applyFill="1" applyBorder="1" applyAlignment="1">
      <alignment horizontal="left" vertical="center" indent="3"/>
    </xf>
    <xf numFmtId="0" fontId="1" fillId="0" borderId="22" xfId="0" applyNumberFormat="1" applyFont="1" applyFill="1" applyBorder="1" applyAlignment="1">
      <alignment horizontal="left" vertical="center" indent="3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 wrapText="1" indent="3"/>
    </xf>
    <xf numFmtId="0" fontId="1" fillId="0" borderId="22" xfId="0" applyNumberFormat="1" applyFont="1" applyFill="1" applyBorder="1" applyAlignment="1">
      <alignment horizontal="left" wrapText="1" indent="4"/>
    </xf>
    <xf numFmtId="49" fontId="1" fillId="0" borderId="19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left" wrapText="1" indent="1"/>
    </xf>
    <xf numFmtId="0" fontId="5" fillId="0" borderId="18" xfId="0" applyNumberFormat="1" applyFont="1" applyFill="1" applyBorder="1" applyAlignment="1">
      <alignment horizontal="left" indent="1"/>
    </xf>
    <xf numFmtId="0" fontId="54" fillId="0" borderId="18" xfId="0" applyNumberFormat="1" applyFont="1" applyFill="1" applyBorder="1" applyAlignment="1">
      <alignment horizontal="left" wrapText="1" indent="3"/>
    </xf>
    <xf numFmtId="0" fontId="54" fillId="0" borderId="18" xfId="0" applyNumberFormat="1" applyFont="1" applyFill="1" applyBorder="1" applyAlignment="1">
      <alignment horizontal="left" indent="3"/>
    </xf>
    <xf numFmtId="0" fontId="15" fillId="0" borderId="27" xfId="0" applyNumberFormat="1" applyFont="1" applyFill="1" applyBorder="1" applyAlignment="1">
      <alignment horizontal="left" wrapText="1" indent="3"/>
    </xf>
    <xf numFmtId="0" fontId="15" fillId="0" borderId="31" xfId="0" applyNumberFormat="1" applyFont="1" applyFill="1" applyBorder="1" applyAlignment="1">
      <alignment horizontal="left" wrapText="1" indent="3"/>
    </xf>
    <xf numFmtId="0" fontId="0" fillId="0" borderId="0" xfId="0" applyFont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 indent="2"/>
    </xf>
    <xf numFmtId="0" fontId="1" fillId="0" borderId="18" xfId="0" applyNumberFormat="1" applyFont="1" applyFill="1" applyBorder="1" applyAlignment="1">
      <alignment horizontal="left" indent="2"/>
    </xf>
    <xf numFmtId="0" fontId="6" fillId="0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6" fillId="0" borderId="18" xfId="0" applyNumberFormat="1" applyFont="1" applyFill="1" applyBorder="1" applyAlignment="1">
      <alignment horizontal="left" wrapText="1" indent="1"/>
    </xf>
    <xf numFmtId="0" fontId="16" fillId="0" borderId="18" xfId="0" applyNumberFormat="1" applyFont="1" applyFill="1" applyBorder="1" applyAlignment="1">
      <alignment horizontal="left" indent="1"/>
    </xf>
    <xf numFmtId="4" fontId="1" fillId="0" borderId="26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left" wrapText="1" indent="1"/>
    </xf>
    <xf numFmtId="0" fontId="6" fillId="0" borderId="18" xfId="0" applyNumberFormat="1" applyFont="1" applyFill="1" applyBorder="1" applyAlignment="1">
      <alignment horizontal="left" indent="1"/>
    </xf>
    <xf numFmtId="4" fontId="1" fillId="0" borderId="27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left" wrapText="1" indent="1"/>
    </xf>
    <xf numFmtId="0" fontId="13" fillId="0" borderId="18" xfId="0" applyFont="1" applyBorder="1" applyAlignment="1">
      <alignment horizontal="left" wrapText="1" indent="3"/>
    </xf>
    <xf numFmtId="0" fontId="13" fillId="0" borderId="22" xfId="0" applyFont="1" applyBorder="1" applyAlignment="1">
      <alignment horizontal="left" wrapText="1" indent="3"/>
    </xf>
    <xf numFmtId="0" fontId="1" fillId="0" borderId="19" xfId="0" applyNumberFormat="1" applyFont="1" applyFill="1" applyBorder="1" applyAlignment="1">
      <alignment horizontal="left" vertical="top" wrapText="1" indent="3"/>
    </xf>
    <xf numFmtId="0" fontId="1" fillId="0" borderId="18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0" fontId="1" fillId="0" borderId="19" xfId="0" applyNumberFormat="1" applyFont="1" applyFill="1" applyBorder="1" applyAlignment="1">
      <alignment horizontal="left" wrapText="1" indent="2"/>
    </xf>
    <xf numFmtId="0" fontId="6" fillId="0" borderId="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left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" fontId="6" fillId="0" borderId="37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wrapText="1" indent="1"/>
    </xf>
    <xf numFmtId="0" fontId="6" fillId="0" borderId="19" xfId="0" applyNumberFormat="1" applyFont="1" applyFill="1" applyBorder="1" applyAlignment="1">
      <alignment horizontal="left" wrapText="1" indent="2"/>
    </xf>
    <xf numFmtId="0" fontId="6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wrapText="1" indent="3"/>
    </xf>
    <xf numFmtId="0" fontId="6" fillId="0" borderId="19" xfId="0" applyNumberFormat="1" applyFont="1" applyFill="1" applyBorder="1" applyAlignment="1">
      <alignment horizontal="left" wrapText="1"/>
    </xf>
    <xf numFmtId="4" fontId="1" fillId="0" borderId="28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left" wrapText="1" indent="4"/>
    </xf>
    <xf numFmtId="0" fontId="1" fillId="0" borderId="24" xfId="0" applyNumberFormat="1" applyFont="1" applyFill="1" applyBorder="1" applyAlignment="1">
      <alignment horizontal="left" indent="4"/>
    </xf>
    <xf numFmtId="0" fontId="1" fillId="0" borderId="26" xfId="0" applyNumberFormat="1" applyFont="1" applyFill="1" applyBorder="1" applyAlignment="1">
      <alignment horizontal="left" wrapText="1" indent="4"/>
    </xf>
    <xf numFmtId="0" fontId="1" fillId="0" borderId="27" xfId="0" applyNumberFormat="1" applyFont="1" applyFill="1" applyBorder="1" applyAlignment="1">
      <alignment horizontal="left" indent="4"/>
    </xf>
    <xf numFmtId="0" fontId="1" fillId="0" borderId="31" xfId="0" applyNumberFormat="1" applyFont="1" applyFill="1" applyBorder="1" applyAlignment="1">
      <alignment horizontal="left" indent="4"/>
    </xf>
    <xf numFmtId="49" fontId="1" fillId="0" borderId="5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wrapText="1"/>
    </xf>
    <xf numFmtId="4" fontId="1" fillId="0" borderId="4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/>
    </xf>
    <xf numFmtId="0" fontId="55" fillId="0" borderId="52" xfId="0" applyNumberFormat="1" applyFont="1" applyBorder="1" applyAlignment="1">
      <alignment horizontal="center"/>
    </xf>
    <xf numFmtId="0" fontId="56" fillId="0" borderId="24" xfId="0" applyNumberFormat="1" applyFont="1" applyBorder="1" applyAlignment="1">
      <alignment horizontal="center"/>
    </xf>
    <xf numFmtId="0" fontId="56" fillId="0" borderId="53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4" fillId="0" borderId="55" xfId="0" applyNumberFormat="1" applyFont="1" applyBorder="1" applyAlignment="1">
      <alignment horizontal="center" vertical="top"/>
    </xf>
    <xf numFmtId="0" fontId="55" fillId="0" borderId="2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55" fillId="0" borderId="24" xfId="0" applyNumberFormat="1" applyFont="1" applyBorder="1" applyAlignment="1">
      <alignment horizontal="center"/>
    </xf>
    <xf numFmtId="49" fontId="56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55" fillId="0" borderId="24" xfId="0" applyNumberFormat="1" applyFont="1" applyBorder="1" applyAlignment="1">
      <alignment horizontal="left"/>
    </xf>
    <xf numFmtId="49" fontId="56" fillId="0" borderId="24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62"/>
  <sheetViews>
    <sheetView zoomScale="130" zoomScaleNormal="130" zoomScaleSheetLayoutView="110" zoomScalePageLayoutView="0" workbookViewId="0" topLeftCell="A92">
      <selection activeCell="DS68" sqref="DS68:EE68"/>
    </sheetView>
  </sheetViews>
  <sheetFormatPr defaultColWidth="0.875" defaultRowHeight="12.75"/>
  <cols>
    <col min="1" max="26" width="0.875" style="1" customWidth="1"/>
    <col min="27" max="27" width="2.00390625" style="1" customWidth="1"/>
    <col min="28" max="37" width="0.875" style="1" hidden="1" customWidth="1"/>
    <col min="38" max="38" width="5.125" style="1" customWidth="1"/>
    <col min="39" max="39" width="2.50390625" style="1" customWidth="1"/>
    <col min="40" max="44" width="0.875" style="1" customWidth="1"/>
    <col min="45" max="45" width="0.37109375" style="1" customWidth="1"/>
    <col min="46" max="49" width="0.875" style="1" hidden="1" customWidth="1"/>
    <col min="50" max="50" width="2.50390625" style="1" customWidth="1"/>
    <col min="51" max="82" width="0.875" style="1" customWidth="1"/>
    <col min="83" max="83" width="0.37109375" style="1" customWidth="1"/>
    <col min="84" max="95" width="0.875" style="1" customWidth="1"/>
    <col min="96" max="96" width="0.5" style="1" customWidth="1"/>
    <col min="97" max="161" width="0.875" style="1" customWidth="1"/>
    <col min="162" max="162" width="12.50390625" style="1" customWidth="1"/>
    <col min="163" max="16384" width="0.875" style="1" customWidth="1"/>
  </cols>
  <sheetData>
    <row r="1" spans="106:161" s="2" customFormat="1" ht="9"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</row>
    <row r="2" spans="106:161" s="2" customFormat="1" ht="9.75" customHeight="1">
      <c r="DB2" s="115" t="s">
        <v>254</v>
      </c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</row>
    <row r="3" spans="106:161" ht="12.75" customHeight="1">
      <c r="DB3" s="93" t="s">
        <v>255</v>
      </c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</row>
    <row r="4" ht="6" customHeight="1"/>
    <row r="5" spans="106:161" s="2" customFormat="1" ht="10.5" customHeight="1"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</row>
    <row r="6" ht="8.25" customHeight="1"/>
    <row r="7" spans="4:161" s="2" customFormat="1" ht="9"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DW7" s="94" t="s">
        <v>252</v>
      </c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</row>
    <row r="8" spans="4:161" s="2" customFormat="1" ht="9"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DW8" s="94" t="s">
        <v>256</v>
      </c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</row>
    <row r="9" spans="4:161" s="3" customFormat="1" ht="10.5" customHeight="1"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DW9" s="131" t="s">
        <v>18</v>
      </c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</row>
    <row r="10" spans="4:161" s="2" customFormat="1" ht="9"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2" t="s">
        <v>253</v>
      </c>
      <c r="EL10" s="120" t="s">
        <v>257</v>
      </c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</row>
    <row r="11" spans="4:161" s="3" customFormat="1" ht="10.5" customHeight="1"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4"/>
      <c r="R11" s="4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DW11" s="131" t="s">
        <v>250</v>
      </c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4"/>
      <c r="EK11" s="4"/>
      <c r="EL11" s="131" t="s">
        <v>251</v>
      </c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</row>
    <row r="12" spans="4:158" s="2" customFormat="1" ht="9">
      <c r="D12" s="113"/>
      <c r="E12" s="113"/>
      <c r="F12" s="233"/>
      <c r="G12" s="233"/>
      <c r="H12" s="233"/>
      <c r="I12" s="94"/>
      <c r="J12" s="94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113"/>
      <c r="AB12" s="113"/>
      <c r="AC12" s="113"/>
      <c r="AD12" s="234"/>
      <c r="AE12" s="234"/>
      <c r="AF12" s="234"/>
      <c r="AG12" s="94" t="s">
        <v>4</v>
      </c>
      <c r="AH12" s="94"/>
      <c r="AI12" s="94"/>
      <c r="DW12" s="113" t="s">
        <v>21</v>
      </c>
      <c r="DX12" s="113"/>
      <c r="DY12" s="121" t="s">
        <v>361</v>
      </c>
      <c r="DZ12" s="121"/>
      <c r="EA12" s="121"/>
      <c r="EB12" s="94" t="s">
        <v>21</v>
      </c>
      <c r="EC12" s="94"/>
      <c r="EE12" s="121" t="s">
        <v>362</v>
      </c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13">
        <v>20</v>
      </c>
      <c r="EU12" s="113"/>
      <c r="EV12" s="113"/>
      <c r="EW12" s="130" t="s">
        <v>290</v>
      </c>
      <c r="EX12" s="130"/>
      <c r="EY12" s="130"/>
      <c r="EZ12" s="94" t="s">
        <v>4</v>
      </c>
      <c r="FA12" s="94"/>
      <c r="FB12" s="94"/>
    </row>
    <row r="13" ht="8.25" customHeight="1"/>
    <row r="14" spans="49:103" s="5" customFormat="1" ht="12.75" customHeight="1">
      <c r="AW14" s="69" t="s">
        <v>23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123" t="s">
        <v>289</v>
      </c>
      <c r="CT14" s="123"/>
      <c r="CU14" s="123"/>
      <c r="CV14" s="95" t="s">
        <v>4</v>
      </c>
      <c r="CW14" s="95"/>
      <c r="CX14" s="95"/>
      <c r="CY14" s="95"/>
    </row>
    <row r="15" spans="51:161" s="5" customFormat="1" ht="11.25">
      <c r="AY15" s="69" t="s">
        <v>24</v>
      </c>
      <c r="AZ15" s="69"/>
      <c r="BA15" s="69"/>
      <c r="BB15" s="69"/>
      <c r="BC15" s="69"/>
      <c r="BD15" s="69"/>
      <c r="BE15" s="69"/>
      <c r="BF15" s="123" t="s">
        <v>289</v>
      </c>
      <c r="BG15" s="123"/>
      <c r="BH15" s="123"/>
      <c r="BI15" s="69" t="s">
        <v>25</v>
      </c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123" t="s">
        <v>290</v>
      </c>
      <c r="CF15" s="123"/>
      <c r="CG15" s="123"/>
      <c r="CH15" s="69" t="s">
        <v>26</v>
      </c>
      <c r="CI15" s="69"/>
      <c r="CJ15" s="69"/>
      <c r="CK15" s="69"/>
      <c r="CL15" s="69"/>
      <c r="CM15" s="123" t="s">
        <v>291</v>
      </c>
      <c r="CN15" s="123"/>
      <c r="CO15" s="123"/>
      <c r="CP15" s="95" t="s">
        <v>288</v>
      </c>
      <c r="CQ15" s="95"/>
      <c r="CR15" s="95"/>
      <c r="CS15" s="95"/>
      <c r="CT15" s="95"/>
      <c r="CU15" s="95"/>
      <c r="CV15" s="95"/>
      <c r="CW15" s="95"/>
      <c r="CX15" s="95"/>
      <c r="ES15" s="132" t="s">
        <v>22</v>
      </c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5"/>
    </row>
    <row r="16" spans="149:161" ht="10.5" thickBot="1">
      <c r="ES16" s="133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7"/>
    </row>
    <row r="17" spans="59:161" ht="12.75" customHeight="1">
      <c r="BG17" s="137" t="s">
        <v>38</v>
      </c>
      <c r="BH17" s="137"/>
      <c r="BI17" s="137"/>
      <c r="BJ17" s="137"/>
      <c r="BK17" s="136" t="s">
        <v>361</v>
      </c>
      <c r="BL17" s="136"/>
      <c r="BM17" s="136"/>
      <c r="BN17" s="70" t="s">
        <v>21</v>
      </c>
      <c r="BO17" s="70"/>
      <c r="BQ17" s="136" t="s">
        <v>362</v>
      </c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7">
        <v>20</v>
      </c>
      <c r="CG17" s="137"/>
      <c r="CH17" s="137"/>
      <c r="CI17" s="138" t="s">
        <v>290</v>
      </c>
      <c r="CJ17" s="138"/>
      <c r="CK17" s="138"/>
      <c r="CL17" s="70" t="s">
        <v>4</v>
      </c>
      <c r="CM17" s="70"/>
      <c r="CN17" s="70"/>
      <c r="CO17" s="70"/>
      <c r="EQ17" s="6" t="s">
        <v>27</v>
      </c>
      <c r="ES17" s="90" t="s">
        <v>363</v>
      </c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134"/>
    </row>
    <row r="18" spans="1:161" ht="16.5" customHeight="1">
      <c r="A18" s="70" t="s">
        <v>30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EQ18" s="6" t="s">
        <v>28</v>
      </c>
      <c r="ES18" s="33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135"/>
    </row>
    <row r="19" spans="1:161" ht="11.25" customHeight="1">
      <c r="A19" s="1" t="s">
        <v>31</v>
      </c>
      <c r="AB19" s="139" t="s">
        <v>258</v>
      </c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EQ19" s="6" t="s">
        <v>29</v>
      </c>
      <c r="ES19" s="33" t="s">
        <v>292</v>
      </c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135"/>
    </row>
    <row r="20" spans="147:161" ht="9.75">
      <c r="EQ20" s="6" t="s">
        <v>28</v>
      </c>
      <c r="ES20" s="33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135"/>
    </row>
    <row r="21" spans="147:161" ht="9.75">
      <c r="EQ21" s="6" t="s">
        <v>32</v>
      </c>
      <c r="ES21" s="33" t="s">
        <v>351</v>
      </c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135"/>
    </row>
    <row r="22" spans="1:161" ht="9.75">
      <c r="A22" s="1" t="s">
        <v>36</v>
      </c>
      <c r="K22" s="65" t="s">
        <v>352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EQ22" s="6" t="s">
        <v>33</v>
      </c>
      <c r="ES22" s="33" t="s">
        <v>293</v>
      </c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135"/>
    </row>
    <row r="23" spans="1:161" ht="15" customHeight="1" thickBot="1">
      <c r="A23" s="1" t="s">
        <v>37</v>
      </c>
      <c r="EQ23" s="6" t="s">
        <v>34</v>
      </c>
      <c r="ES23" s="144" t="s">
        <v>35</v>
      </c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6"/>
    </row>
    <row r="24" ht="8.25" customHeight="1"/>
    <row r="25" spans="1:161" s="7" customFormat="1" ht="12" customHeight="1">
      <c r="A25" s="147" t="s">
        <v>39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</row>
    <row r="26" ht="6.75" customHeight="1"/>
    <row r="27" spans="1:161" ht="12" customHeight="1">
      <c r="A27" s="74" t="s">
        <v>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5"/>
      <c r="BX27" s="80" t="s">
        <v>2</v>
      </c>
      <c r="BY27" s="81"/>
      <c r="BZ27" s="81"/>
      <c r="CA27" s="81"/>
      <c r="CB27" s="81"/>
      <c r="CC27" s="81"/>
      <c r="CD27" s="81"/>
      <c r="CE27" s="82"/>
      <c r="CF27" s="80" t="s">
        <v>259</v>
      </c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2"/>
      <c r="CS27" s="80" t="s">
        <v>260</v>
      </c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2"/>
      <c r="DF27" s="124" t="s">
        <v>9</v>
      </c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</row>
    <row r="28" spans="1:161" ht="12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7"/>
      <c r="BX28" s="83"/>
      <c r="BY28" s="84"/>
      <c r="BZ28" s="84"/>
      <c r="CA28" s="84"/>
      <c r="CB28" s="84"/>
      <c r="CC28" s="84"/>
      <c r="CD28" s="84"/>
      <c r="CE28" s="85"/>
      <c r="CF28" s="83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5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5"/>
      <c r="DF28" s="106" t="s">
        <v>3</v>
      </c>
      <c r="DG28" s="107"/>
      <c r="DH28" s="107"/>
      <c r="DI28" s="107"/>
      <c r="DJ28" s="107"/>
      <c r="DK28" s="107"/>
      <c r="DL28" s="108" t="s">
        <v>290</v>
      </c>
      <c r="DM28" s="108"/>
      <c r="DN28" s="108"/>
      <c r="DO28" s="109" t="s">
        <v>4</v>
      </c>
      <c r="DP28" s="109"/>
      <c r="DQ28" s="109"/>
      <c r="DR28" s="110"/>
      <c r="DS28" s="106" t="s">
        <v>3</v>
      </c>
      <c r="DT28" s="107"/>
      <c r="DU28" s="107"/>
      <c r="DV28" s="107"/>
      <c r="DW28" s="107"/>
      <c r="DX28" s="107"/>
      <c r="DY28" s="108" t="s">
        <v>291</v>
      </c>
      <c r="DZ28" s="108"/>
      <c r="EA28" s="108"/>
      <c r="EB28" s="109" t="s">
        <v>4</v>
      </c>
      <c r="EC28" s="109"/>
      <c r="ED28" s="109"/>
      <c r="EE28" s="110"/>
      <c r="EF28" s="106" t="s">
        <v>3</v>
      </c>
      <c r="EG28" s="107"/>
      <c r="EH28" s="107"/>
      <c r="EI28" s="107"/>
      <c r="EJ28" s="107"/>
      <c r="EK28" s="107"/>
      <c r="EL28" s="108" t="s">
        <v>364</v>
      </c>
      <c r="EM28" s="108"/>
      <c r="EN28" s="108"/>
      <c r="EO28" s="109" t="s">
        <v>4</v>
      </c>
      <c r="EP28" s="109"/>
      <c r="EQ28" s="109"/>
      <c r="ER28" s="110"/>
      <c r="ES28" s="80" t="s">
        <v>8</v>
      </c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</row>
    <row r="29" spans="1:161" ht="36.7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9"/>
      <c r="BX29" s="86"/>
      <c r="BY29" s="87"/>
      <c r="BZ29" s="87"/>
      <c r="CA29" s="87"/>
      <c r="CB29" s="87"/>
      <c r="CC29" s="87"/>
      <c r="CD29" s="87"/>
      <c r="CE29" s="88"/>
      <c r="CF29" s="86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8"/>
      <c r="CS29" s="86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8"/>
      <c r="DF29" s="100" t="s">
        <v>5</v>
      </c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2"/>
      <c r="DS29" s="100" t="s">
        <v>6</v>
      </c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2"/>
      <c r="EF29" s="100" t="s">
        <v>7</v>
      </c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2"/>
      <c r="ES29" s="86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ht="11.25" customHeight="1" thickBot="1">
      <c r="A30" s="111" t="s">
        <v>10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2"/>
      <c r="BX30" s="103" t="s">
        <v>11</v>
      </c>
      <c r="BY30" s="104"/>
      <c r="BZ30" s="104"/>
      <c r="CA30" s="104"/>
      <c r="CB30" s="104"/>
      <c r="CC30" s="104"/>
      <c r="CD30" s="104"/>
      <c r="CE30" s="105"/>
      <c r="CF30" s="103" t="s">
        <v>12</v>
      </c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5"/>
      <c r="CS30" s="103" t="s">
        <v>13</v>
      </c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5"/>
      <c r="DF30" s="103" t="s">
        <v>14</v>
      </c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5"/>
      <c r="DS30" s="103" t="s">
        <v>15</v>
      </c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5"/>
      <c r="EF30" s="103" t="s">
        <v>16</v>
      </c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5"/>
      <c r="ES30" s="103" t="s">
        <v>17</v>
      </c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</row>
    <row r="31" spans="1:161" ht="13.5" customHeight="1">
      <c r="A31" s="89" t="s">
        <v>261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90" t="s">
        <v>40</v>
      </c>
      <c r="BY31" s="91"/>
      <c r="BZ31" s="91"/>
      <c r="CA31" s="91"/>
      <c r="CB31" s="91"/>
      <c r="CC31" s="91"/>
      <c r="CD31" s="91"/>
      <c r="CE31" s="92"/>
      <c r="CF31" s="126" t="s">
        <v>41</v>
      </c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2"/>
      <c r="CS31" s="126" t="s">
        <v>41</v>
      </c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2"/>
      <c r="DF31" s="127">
        <v>17908.34</v>
      </c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9"/>
      <c r="DS31" s="116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8"/>
      <c r="EF31" s="116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8"/>
      <c r="ES31" s="116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9"/>
    </row>
    <row r="32" spans="1:161" ht="12.75" customHeight="1">
      <c r="A32" s="89" t="s">
        <v>262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33" t="s">
        <v>42</v>
      </c>
      <c r="BY32" s="31"/>
      <c r="BZ32" s="31"/>
      <c r="CA32" s="31"/>
      <c r="CB32" s="31"/>
      <c r="CC32" s="31"/>
      <c r="CD32" s="31"/>
      <c r="CE32" s="32"/>
      <c r="CF32" s="30" t="s">
        <v>41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2"/>
      <c r="CS32" s="30" t="s">
        <v>41</v>
      </c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2"/>
      <c r="DF32" s="54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7"/>
      <c r="DS32" s="54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7"/>
      <c r="EF32" s="54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7"/>
      <c r="ES32" s="54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6"/>
    </row>
    <row r="33" spans="1:161" ht="12.75">
      <c r="A33" s="153" t="s">
        <v>43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40" t="s">
        <v>44</v>
      </c>
      <c r="BY33" s="141"/>
      <c r="BZ33" s="141"/>
      <c r="CA33" s="141"/>
      <c r="CB33" s="141"/>
      <c r="CC33" s="141"/>
      <c r="CD33" s="141"/>
      <c r="CE33" s="142"/>
      <c r="CF33" s="143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2"/>
      <c r="CS33" s="143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2"/>
      <c r="DF33" s="150">
        <f>DF38+DF42+DF47</f>
        <v>11403810</v>
      </c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2"/>
      <c r="DS33" s="150">
        <f>DS38+DS42+DS47</f>
        <v>11032810</v>
      </c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2"/>
      <c r="EF33" s="150">
        <f>EF38+EF42+EF47</f>
        <v>9407810</v>
      </c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2"/>
      <c r="ES33" s="54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6"/>
    </row>
    <row r="34" spans="1:161" ht="22.5" customHeight="1">
      <c r="A34" s="148" t="s">
        <v>45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33" t="s">
        <v>46</v>
      </c>
      <c r="BY34" s="31"/>
      <c r="BZ34" s="31"/>
      <c r="CA34" s="31"/>
      <c r="CB34" s="31"/>
      <c r="CC34" s="31"/>
      <c r="CD34" s="31"/>
      <c r="CE34" s="32"/>
      <c r="CF34" s="30" t="s">
        <v>47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2"/>
      <c r="CS34" s="30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2"/>
      <c r="DF34" s="54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7"/>
      <c r="DS34" s="54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7"/>
      <c r="EF34" s="54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7"/>
      <c r="ES34" s="54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6"/>
    </row>
    <row r="35" spans="1:161" ht="9.75">
      <c r="A35" s="154" t="s">
        <v>48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33" t="s">
        <v>49</v>
      </c>
      <c r="BY35" s="31"/>
      <c r="BZ35" s="31"/>
      <c r="CA35" s="31"/>
      <c r="CB35" s="31"/>
      <c r="CC35" s="31"/>
      <c r="CD35" s="31"/>
      <c r="CE35" s="32"/>
      <c r="CF35" s="30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2"/>
      <c r="CS35" s="30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2"/>
      <c r="DF35" s="54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7"/>
      <c r="DS35" s="54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7"/>
      <c r="EF35" s="54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7"/>
      <c r="ES35" s="54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6"/>
    </row>
    <row r="36" spans="1:161" ht="9.75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6"/>
      <c r="BX36" s="33"/>
      <c r="BY36" s="31"/>
      <c r="BZ36" s="31"/>
      <c r="CA36" s="31"/>
      <c r="CB36" s="31"/>
      <c r="CC36" s="31"/>
      <c r="CD36" s="31"/>
      <c r="CE36" s="32"/>
      <c r="CF36" s="30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2"/>
      <c r="CS36" s="30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2"/>
      <c r="DF36" s="54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7"/>
      <c r="DS36" s="54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7"/>
      <c r="EF36" s="54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7"/>
      <c r="ES36" s="54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6"/>
    </row>
    <row r="37" spans="1:161" ht="11.25" customHeight="1">
      <c r="A37" s="71" t="s">
        <v>50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3"/>
      <c r="BX37" s="33" t="s">
        <v>51</v>
      </c>
      <c r="BY37" s="31"/>
      <c r="BZ37" s="31"/>
      <c r="CA37" s="31"/>
      <c r="CB37" s="31"/>
      <c r="CC37" s="31"/>
      <c r="CD37" s="31"/>
      <c r="CE37" s="32"/>
      <c r="CF37" s="30" t="s">
        <v>52</v>
      </c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2"/>
      <c r="CS37" s="30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2"/>
      <c r="DF37" s="45">
        <f>DF38+DF42</f>
        <v>11282810</v>
      </c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7"/>
      <c r="DS37" s="45">
        <f>DS38+DS42</f>
        <v>10911810</v>
      </c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7"/>
      <c r="EF37" s="45">
        <f>EF38+EF42</f>
        <v>9286810</v>
      </c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7"/>
      <c r="ES37" s="54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6"/>
    </row>
    <row r="38" spans="1:161" ht="45.75" customHeight="1" thickBot="1">
      <c r="A38" s="157" t="s">
        <v>295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8"/>
      <c r="BX38" s="144" t="s">
        <v>53</v>
      </c>
      <c r="BY38" s="145"/>
      <c r="BZ38" s="145"/>
      <c r="CA38" s="145"/>
      <c r="CB38" s="145"/>
      <c r="CC38" s="145"/>
      <c r="CD38" s="145"/>
      <c r="CE38" s="159"/>
      <c r="CF38" s="160" t="s">
        <v>52</v>
      </c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59"/>
      <c r="CS38" s="160" t="s">
        <v>94</v>
      </c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59"/>
      <c r="DF38" s="164">
        <f>DF40+DF41</f>
        <v>10416560</v>
      </c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5"/>
      <c r="DS38" s="164">
        <f>DS40+DS41</f>
        <v>10045560</v>
      </c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5"/>
      <c r="EF38" s="164">
        <f>EF40+EF41</f>
        <v>8420560</v>
      </c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5"/>
      <c r="ES38" s="161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3"/>
    </row>
    <row r="39" spans="1:161" ht="0.75" customHeight="1">
      <c r="A39" s="166" t="s">
        <v>55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8"/>
      <c r="BX39" s="169" t="s">
        <v>54</v>
      </c>
      <c r="BY39" s="136"/>
      <c r="BZ39" s="136"/>
      <c r="CA39" s="136"/>
      <c r="CB39" s="136"/>
      <c r="CC39" s="136"/>
      <c r="CD39" s="136"/>
      <c r="CE39" s="170"/>
      <c r="CF39" s="171" t="s">
        <v>52</v>
      </c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70"/>
      <c r="CS39" s="171" t="s">
        <v>94</v>
      </c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70"/>
      <c r="DF39" s="64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6"/>
      <c r="DS39" s="64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6"/>
      <c r="EF39" s="64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6"/>
      <c r="ES39" s="64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8"/>
    </row>
    <row r="40" spans="1:161" ht="54.75" customHeight="1">
      <c r="A40" s="34" t="s">
        <v>346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3"/>
      <c r="BX40" s="33"/>
      <c r="BY40" s="52"/>
      <c r="BZ40" s="52"/>
      <c r="CA40" s="52"/>
      <c r="CB40" s="52"/>
      <c r="CC40" s="52"/>
      <c r="CD40" s="52"/>
      <c r="CE40" s="53"/>
      <c r="CF40" s="30" t="s">
        <v>52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3"/>
      <c r="CS40" s="30" t="s">
        <v>94</v>
      </c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3"/>
      <c r="DF40" s="37">
        <v>5916560</v>
      </c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9"/>
      <c r="DS40" s="37">
        <v>5916560</v>
      </c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9"/>
      <c r="EF40" s="37">
        <v>5916560</v>
      </c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9"/>
      <c r="ES40" s="37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48"/>
    </row>
    <row r="41" spans="1:161" ht="25.5" customHeight="1">
      <c r="A41" s="34" t="s">
        <v>294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5"/>
      <c r="BX41" s="33"/>
      <c r="BY41" s="31"/>
      <c r="BZ41" s="31"/>
      <c r="CA41" s="31"/>
      <c r="CB41" s="31"/>
      <c r="CC41" s="31"/>
      <c r="CD41" s="31"/>
      <c r="CE41" s="32"/>
      <c r="CF41" s="30" t="s">
        <v>52</v>
      </c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2"/>
      <c r="CS41" s="30" t="s">
        <v>94</v>
      </c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2"/>
      <c r="DF41" s="37">
        <v>4500000</v>
      </c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2"/>
      <c r="DS41" s="37">
        <v>4129000</v>
      </c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2"/>
      <c r="EF41" s="37">
        <v>2504000</v>
      </c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2"/>
      <c r="ES41" s="37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1"/>
    </row>
    <row r="42" spans="1:161" ht="20.25" customHeight="1">
      <c r="A42" s="34" t="s">
        <v>296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5"/>
      <c r="BX42" s="33"/>
      <c r="BY42" s="31"/>
      <c r="BZ42" s="31"/>
      <c r="CA42" s="31"/>
      <c r="CB42" s="31"/>
      <c r="CC42" s="31"/>
      <c r="CD42" s="31"/>
      <c r="CE42" s="32"/>
      <c r="CF42" s="30" t="s">
        <v>52</v>
      </c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2"/>
      <c r="CS42" s="30" t="s">
        <v>94</v>
      </c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2"/>
      <c r="DF42" s="37">
        <v>866250</v>
      </c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2"/>
      <c r="DS42" s="37">
        <v>866250</v>
      </c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2"/>
      <c r="EF42" s="37">
        <v>866250</v>
      </c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2"/>
      <c r="ES42" s="37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1"/>
    </row>
    <row r="43" spans="1:161" ht="10.5" customHeight="1">
      <c r="A43" s="71" t="s">
        <v>56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3"/>
      <c r="BX43" s="33" t="s">
        <v>57</v>
      </c>
      <c r="BY43" s="31"/>
      <c r="BZ43" s="31"/>
      <c r="CA43" s="31"/>
      <c r="CB43" s="31"/>
      <c r="CC43" s="31"/>
      <c r="CD43" s="31"/>
      <c r="CE43" s="32"/>
      <c r="CF43" s="30" t="s">
        <v>58</v>
      </c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2"/>
      <c r="CS43" s="30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2"/>
      <c r="DF43" s="37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2"/>
      <c r="DS43" s="37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2"/>
      <c r="EF43" s="37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2"/>
      <c r="ES43" s="37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1"/>
    </row>
    <row r="44" spans="1:161" ht="10.5" customHeight="1">
      <c r="A44" s="154" t="s">
        <v>48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74" t="s">
        <v>59</v>
      </c>
      <c r="BY44" s="175"/>
      <c r="BZ44" s="175"/>
      <c r="CA44" s="175"/>
      <c r="CB44" s="175"/>
      <c r="CC44" s="175"/>
      <c r="CD44" s="175"/>
      <c r="CE44" s="176"/>
      <c r="CF44" s="177" t="s">
        <v>58</v>
      </c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6"/>
      <c r="CS44" s="177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6"/>
      <c r="DF44" s="61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3"/>
      <c r="DS44" s="61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/>
      <c r="EF44" s="61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3"/>
      <c r="ES44" s="61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7"/>
    </row>
    <row r="45" spans="1:161" ht="10.5" customHeight="1" hidden="1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6"/>
      <c r="BX45" s="169"/>
      <c r="BY45" s="136"/>
      <c r="BZ45" s="136"/>
      <c r="CA45" s="136"/>
      <c r="CB45" s="136"/>
      <c r="CC45" s="136"/>
      <c r="CD45" s="136"/>
      <c r="CE45" s="170"/>
      <c r="CF45" s="171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70"/>
      <c r="CS45" s="171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70"/>
      <c r="DF45" s="64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6"/>
      <c r="DS45" s="64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6"/>
      <c r="EF45" s="64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6"/>
      <c r="ES45" s="64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8"/>
    </row>
    <row r="46" spans="1:161" ht="10.5" customHeight="1">
      <c r="A46" s="71" t="s">
        <v>60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3"/>
      <c r="BX46" s="33" t="s">
        <v>61</v>
      </c>
      <c r="BY46" s="31"/>
      <c r="BZ46" s="31"/>
      <c r="CA46" s="31"/>
      <c r="CB46" s="31"/>
      <c r="CC46" s="31"/>
      <c r="CD46" s="31"/>
      <c r="CE46" s="32"/>
      <c r="CF46" s="30" t="s">
        <v>62</v>
      </c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2"/>
      <c r="CS46" s="30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2"/>
      <c r="DF46" s="45">
        <f>DF47</f>
        <v>121000</v>
      </c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7"/>
      <c r="DS46" s="45">
        <f>DS47</f>
        <v>121000</v>
      </c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7"/>
      <c r="EF46" s="45">
        <f>EF47</f>
        <v>121000</v>
      </c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7"/>
      <c r="ES46" s="54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6"/>
    </row>
    <row r="47" spans="1:161" ht="10.5" customHeight="1">
      <c r="A47" s="184" t="s">
        <v>48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74" t="s">
        <v>225</v>
      </c>
      <c r="BY47" s="175"/>
      <c r="BZ47" s="175"/>
      <c r="CA47" s="175"/>
      <c r="CB47" s="175"/>
      <c r="CC47" s="175"/>
      <c r="CD47" s="175"/>
      <c r="CE47" s="176"/>
      <c r="CF47" s="177" t="s">
        <v>62</v>
      </c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6"/>
      <c r="CS47" s="177" t="s">
        <v>298</v>
      </c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6"/>
      <c r="DF47" s="178">
        <f>DF49+DF50</f>
        <v>121000</v>
      </c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80"/>
      <c r="DS47" s="178">
        <f>DS49+DS50</f>
        <v>121000</v>
      </c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80"/>
      <c r="EF47" s="178">
        <f>EF49+EF50</f>
        <v>121000</v>
      </c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80"/>
      <c r="ES47" s="178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80"/>
    </row>
    <row r="48" spans="1:161" ht="10.5" customHeight="1">
      <c r="A48" s="185" t="s">
        <v>297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6"/>
      <c r="BX48" s="169"/>
      <c r="BY48" s="136"/>
      <c r="BZ48" s="136"/>
      <c r="CA48" s="136"/>
      <c r="CB48" s="136"/>
      <c r="CC48" s="136"/>
      <c r="CD48" s="136"/>
      <c r="CE48" s="170"/>
      <c r="CF48" s="171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70"/>
      <c r="CS48" s="171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70"/>
      <c r="DF48" s="181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3"/>
      <c r="DS48" s="181"/>
      <c r="DT48" s="182"/>
      <c r="DU48" s="182"/>
      <c r="DV48" s="182"/>
      <c r="DW48" s="182"/>
      <c r="DX48" s="182"/>
      <c r="DY48" s="182"/>
      <c r="DZ48" s="182"/>
      <c r="EA48" s="182"/>
      <c r="EB48" s="182"/>
      <c r="EC48" s="182"/>
      <c r="ED48" s="182"/>
      <c r="EE48" s="183"/>
      <c r="EF48" s="181"/>
      <c r="EG48" s="182"/>
      <c r="EH48" s="182"/>
      <c r="EI48" s="182"/>
      <c r="EJ48" s="182"/>
      <c r="EK48" s="182"/>
      <c r="EL48" s="182"/>
      <c r="EM48" s="182"/>
      <c r="EN48" s="182"/>
      <c r="EO48" s="182"/>
      <c r="EP48" s="182"/>
      <c r="EQ48" s="182"/>
      <c r="ER48" s="183"/>
      <c r="ES48" s="181"/>
      <c r="ET48" s="182"/>
      <c r="EU48" s="182"/>
      <c r="EV48" s="182"/>
      <c r="EW48" s="182"/>
      <c r="EX48" s="182"/>
      <c r="EY48" s="182"/>
      <c r="EZ48" s="182"/>
      <c r="FA48" s="182"/>
      <c r="FB48" s="182"/>
      <c r="FC48" s="182"/>
      <c r="FD48" s="182"/>
      <c r="FE48" s="183"/>
    </row>
    <row r="49" spans="1:161" ht="41.25" customHeight="1">
      <c r="A49" s="49" t="s">
        <v>347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1"/>
      <c r="BX49" s="33"/>
      <c r="BY49" s="52"/>
      <c r="BZ49" s="52"/>
      <c r="CA49" s="52"/>
      <c r="CB49" s="52"/>
      <c r="CC49" s="52"/>
      <c r="CD49" s="52"/>
      <c r="CE49" s="53"/>
      <c r="CF49" s="30" t="s">
        <v>62</v>
      </c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3"/>
      <c r="CS49" s="30" t="s">
        <v>298</v>
      </c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3"/>
      <c r="DF49" s="37">
        <v>121000</v>
      </c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9"/>
      <c r="DS49" s="37">
        <v>121000</v>
      </c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9"/>
      <c r="EF49" s="37">
        <v>121000</v>
      </c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9"/>
      <c r="ES49" s="37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48"/>
    </row>
    <row r="50" spans="1:161" ht="12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5"/>
      <c r="BX50" s="33"/>
      <c r="BY50" s="31"/>
      <c r="BZ50" s="31"/>
      <c r="CA50" s="31"/>
      <c r="CB50" s="31"/>
      <c r="CC50" s="31"/>
      <c r="CD50" s="31"/>
      <c r="CE50" s="32"/>
      <c r="CF50" s="30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2"/>
      <c r="CS50" s="30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2"/>
      <c r="DF50" s="37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2"/>
      <c r="DS50" s="37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2"/>
      <c r="EF50" s="37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2"/>
      <c r="ES50" s="37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1"/>
    </row>
    <row r="51" spans="1:161" ht="10.5" customHeight="1">
      <c r="A51" s="166" t="s">
        <v>66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8"/>
      <c r="BX51" s="33" t="s">
        <v>226</v>
      </c>
      <c r="BY51" s="31"/>
      <c r="BZ51" s="31"/>
      <c r="CA51" s="31"/>
      <c r="CB51" s="31"/>
      <c r="CC51" s="31"/>
      <c r="CD51" s="31"/>
      <c r="CE51" s="32"/>
      <c r="CF51" s="30" t="s">
        <v>62</v>
      </c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2"/>
      <c r="CS51" s="30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2"/>
      <c r="DF51" s="96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8"/>
      <c r="DS51" s="96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8"/>
      <c r="EF51" s="96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8"/>
      <c r="ES51" s="96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9"/>
    </row>
    <row r="52" spans="1:161" ht="10.5" customHeight="1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3"/>
      <c r="BX52" s="33"/>
      <c r="BY52" s="31"/>
      <c r="BZ52" s="31"/>
      <c r="CA52" s="31"/>
      <c r="CB52" s="31"/>
      <c r="CC52" s="31"/>
      <c r="CD52" s="31"/>
      <c r="CE52" s="32"/>
      <c r="CF52" s="30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2"/>
      <c r="CS52" s="30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2"/>
      <c r="DF52" s="96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8"/>
      <c r="DS52" s="96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8"/>
      <c r="EF52" s="96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8"/>
      <c r="ES52" s="96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9"/>
    </row>
    <row r="53" spans="1:161" ht="10.5" customHeight="1">
      <c r="A53" s="71" t="s">
        <v>63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3"/>
      <c r="BX53" s="33" t="s">
        <v>64</v>
      </c>
      <c r="BY53" s="31"/>
      <c r="BZ53" s="31"/>
      <c r="CA53" s="31"/>
      <c r="CB53" s="31"/>
      <c r="CC53" s="31"/>
      <c r="CD53" s="31"/>
      <c r="CE53" s="32"/>
      <c r="CF53" s="30" t="s">
        <v>65</v>
      </c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2"/>
      <c r="CS53" s="30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2"/>
      <c r="DF53" s="54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7"/>
      <c r="DS53" s="54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7"/>
      <c r="EF53" s="54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7"/>
      <c r="ES53" s="54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6"/>
    </row>
    <row r="54" spans="1:161" ht="10.5" customHeight="1">
      <c r="A54" s="184" t="s">
        <v>48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74"/>
      <c r="BY54" s="175"/>
      <c r="BZ54" s="175"/>
      <c r="CA54" s="175"/>
      <c r="CB54" s="175"/>
      <c r="CC54" s="175"/>
      <c r="CD54" s="175"/>
      <c r="CE54" s="176"/>
      <c r="CF54" s="177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6"/>
      <c r="CS54" s="177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6"/>
      <c r="DF54" s="61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3"/>
      <c r="DS54" s="61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/>
      <c r="EF54" s="61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3"/>
      <c r="ES54" s="61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7"/>
    </row>
    <row r="55" spans="1:161" ht="0" customHeight="1" hidden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8"/>
      <c r="BX55" s="169"/>
      <c r="BY55" s="136"/>
      <c r="BZ55" s="136"/>
      <c r="CA55" s="136"/>
      <c r="CB55" s="136"/>
      <c r="CC55" s="136"/>
      <c r="CD55" s="136"/>
      <c r="CE55" s="170"/>
      <c r="CF55" s="171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70"/>
      <c r="CS55" s="171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70"/>
      <c r="DF55" s="64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6"/>
      <c r="DS55" s="64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6"/>
      <c r="EF55" s="64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6"/>
      <c r="ES55" s="64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8"/>
    </row>
    <row r="56" spans="1:161" ht="10.5" customHeight="1" hidden="1">
      <c r="A56" s="1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8"/>
      <c r="BX56" s="33"/>
      <c r="BY56" s="31"/>
      <c r="BZ56" s="31"/>
      <c r="CA56" s="31"/>
      <c r="CB56" s="31"/>
      <c r="CC56" s="31"/>
      <c r="CD56" s="31"/>
      <c r="CE56" s="32"/>
      <c r="CF56" s="30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2"/>
      <c r="CS56" s="30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2"/>
      <c r="DF56" s="54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7"/>
      <c r="DS56" s="54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7"/>
      <c r="EF56" s="54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7"/>
      <c r="ES56" s="54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6"/>
    </row>
    <row r="57" spans="1:161" ht="10.5" customHeight="1">
      <c r="A57" s="71" t="s">
        <v>67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3"/>
      <c r="BX57" s="33" t="s">
        <v>68</v>
      </c>
      <c r="BY57" s="31"/>
      <c r="BZ57" s="31"/>
      <c r="CA57" s="31"/>
      <c r="CB57" s="31"/>
      <c r="CC57" s="31"/>
      <c r="CD57" s="31"/>
      <c r="CE57" s="32"/>
      <c r="CF57" s="30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2"/>
      <c r="CS57" s="30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2"/>
      <c r="DF57" s="54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7"/>
      <c r="DS57" s="54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7"/>
      <c r="EF57" s="54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7"/>
      <c r="ES57" s="54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6"/>
    </row>
    <row r="58" spans="1:161" ht="10.5" customHeight="1">
      <c r="A58" s="184" t="s">
        <v>48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74"/>
      <c r="BY58" s="175"/>
      <c r="BZ58" s="175"/>
      <c r="CA58" s="175"/>
      <c r="CB58" s="175"/>
      <c r="CC58" s="175"/>
      <c r="CD58" s="175"/>
      <c r="CE58" s="176"/>
      <c r="CF58" s="177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6"/>
      <c r="CS58" s="177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6"/>
      <c r="DF58" s="61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3"/>
      <c r="DS58" s="61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3"/>
      <c r="EF58" s="61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3"/>
      <c r="ES58" s="61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7"/>
    </row>
    <row r="59" spans="1:161" ht="0.7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8"/>
      <c r="BX59" s="169"/>
      <c r="BY59" s="136"/>
      <c r="BZ59" s="136"/>
      <c r="CA59" s="136"/>
      <c r="CB59" s="136"/>
      <c r="CC59" s="136"/>
      <c r="CD59" s="136"/>
      <c r="CE59" s="170"/>
      <c r="CF59" s="171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70"/>
      <c r="CS59" s="171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70"/>
      <c r="DF59" s="64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6"/>
      <c r="DS59" s="64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6"/>
      <c r="EF59" s="64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6"/>
      <c r="ES59" s="64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8"/>
    </row>
    <row r="60" spans="1:161" ht="10.5" customHeight="1">
      <c r="A60" s="1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8"/>
      <c r="BX60" s="33"/>
      <c r="BY60" s="31"/>
      <c r="BZ60" s="31"/>
      <c r="CA60" s="31"/>
      <c r="CB60" s="31"/>
      <c r="CC60" s="31"/>
      <c r="CD60" s="31"/>
      <c r="CE60" s="32"/>
      <c r="CF60" s="30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2"/>
      <c r="CS60" s="30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2"/>
      <c r="DF60" s="54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7"/>
      <c r="DS60" s="54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7"/>
      <c r="EF60" s="54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7"/>
      <c r="ES60" s="54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6"/>
    </row>
    <row r="61" spans="1:161" ht="12.75" customHeight="1">
      <c r="A61" s="71" t="s">
        <v>263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3"/>
      <c r="BX61" s="33" t="s">
        <v>69</v>
      </c>
      <c r="BY61" s="31"/>
      <c r="BZ61" s="31"/>
      <c r="CA61" s="31"/>
      <c r="CB61" s="31"/>
      <c r="CC61" s="31"/>
      <c r="CD61" s="31"/>
      <c r="CE61" s="32"/>
      <c r="CF61" s="30" t="s">
        <v>41</v>
      </c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2"/>
      <c r="CS61" s="30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2"/>
      <c r="DF61" s="54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7"/>
      <c r="DS61" s="54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7"/>
      <c r="EF61" s="54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7"/>
      <c r="ES61" s="54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6"/>
    </row>
    <row r="62" spans="1:161" ht="27.75" customHeight="1">
      <c r="A62" s="28" t="s">
        <v>70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33" t="s">
        <v>71</v>
      </c>
      <c r="BY62" s="31"/>
      <c r="BZ62" s="31"/>
      <c r="CA62" s="31"/>
      <c r="CB62" s="31"/>
      <c r="CC62" s="31"/>
      <c r="CD62" s="31"/>
      <c r="CE62" s="32"/>
      <c r="CF62" s="30" t="s">
        <v>72</v>
      </c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2"/>
      <c r="CS62" s="30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2"/>
      <c r="DF62" s="54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7"/>
      <c r="DS62" s="54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7"/>
      <c r="EF62" s="54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7"/>
      <c r="ES62" s="54" t="s">
        <v>41</v>
      </c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6"/>
    </row>
    <row r="63" spans="1:162" ht="13.5" customHeight="1">
      <c r="A63" s="153" t="s">
        <v>73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40" t="s">
        <v>74</v>
      </c>
      <c r="BY63" s="141"/>
      <c r="BZ63" s="141"/>
      <c r="CA63" s="141"/>
      <c r="CB63" s="141"/>
      <c r="CC63" s="141"/>
      <c r="CD63" s="141"/>
      <c r="CE63" s="142"/>
      <c r="CF63" s="143" t="s">
        <v>41</v>
      </c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2"/>
      <c r="CS63" s="143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2"/>
      <c r="DF63" s="150">
        <f>DF64+DF91+DF112+DF84</f>
        <v>11421718.34</v>
      </c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2"/>
      <c r="DS63" s="150">
        <f>DS64+DS91+DS112+DS84</f>
        <v>11032810</v>
      </c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2"/>
      <c r="EF63" s="150">
        <f>EF64+EF91+EF112+EF84</f>
        <v>9407810</v>
      </c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2"/>
      <c r="ES63" s="187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88"/>
      <c r="FF63" s="14">
        <f>DF33-DF63</f>
        <v>-17908.33999999985</v>
      </c>
    </row>
    <row r="64" spans="1:162" ht="22.5" customHeight="1">
      <c r="A64" s="189" t="s">
        <v>75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33" t="s">
        <v>76</v>
      </c>
      <c r="BY64" s="31"/>
      <c r="BZ64" s="31"/>
      <c r="CA64" s="31"/>
      <c r="CB64" s="31"/>
      <c r="CC64" s="31"/>
      <c r="CD64" s="31"/>
      <c r="CE64" s="32"/>
      <c r="CF64" s="30" t="s">
        <v>41</v>
      </c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2"/>
      <c r="CS64" s="30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2"/>
      <c r="DF64" s="45">
        <f>DF65+DF76</f>
        <v>8701000</v>
      </c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7"/>
      <c r="DS64" s="45">
        <f>DS65+DS76</f>
        <v>0</v>
      </c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7"/>
      <c r="EF64" s="45">
        <f>EF65+EF76</f>
        <v>0</v>
      </c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7"/>
      <c r="ES64" s="54" t="s">
        <v>41</v>
      </c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6"/>
      <c r="FF64" s="14">
        <f>DS33-DS63</f>
        <v>0</v>
      </c>
    </row>
    <row r="65" spans="1:162" ht="41.25" customHeight="1">
      <c r="A65" s="34" t="s">
        <v>346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3"/>
      <c r="BX65" s="33" t="s">
        <v>299</v>
      </c>
      <c r="BY65" s="31"/>
      <c r="BZ65" s="31"/>
      <c r="CA65" s="31"/>
      <c r="CB65" s="31"/>
      <c r="CC65" s="31"/>
      <c r="CD65" s="31"/>
      <c r="CE65" s="32"/>
      <c r="CF65" s="30" t="s">
        <v>41</v>
      </c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2"/>
      <c r="CS65" s="30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2"/>
      <c r="DF65" s="45">
        <f>SUM(DF66:DR69)</f>
        <v>5617000</v>
      </c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7"/>
      <c r="DS65" s="45">
        <f>SUM(DS66:EE69)</f>
        <v>0</v>
      </c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7"/>
      <c r="EF65" s="45">
        <f>SUM(EF66:ER69)</f>
        <v>0</v>
      </c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7"/>
      <c r="ES65" s="54" t="s">
        <v>41</v>
      </c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6"/>
      <c r="FF65" s="14">
        <f>EF33-EF63</f>
        <v>0</v>
      </c>
    </row>
    <row r="66" spans="1:161" ht="19.5" customHeight="1">
      <c r="A66" s="28" t="s">
        <v>77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33" t="s">
        <v>78</v>
      </c>
      <c r="BY66" s="31"/>
      <c r="BZ66" s="31"/>
      <c r="CA66" s="31"/>
      <c r="CB66" s="31"/>
      <c r="CC66" s="31"/>
      <c r="CD66" s="31"/>
      <c r="CE66" s="32"/>
      <c r="CF66" s="30" t="s">
        <v>79</v>
      </c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2"/>
      <c r="CS66" s="30" t="s">
        <v>300</v>
      </c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2"/>
      <c r="DF66" s="45">
        <v>4307000</v>
      </c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7"/>
      <c r="DS66" s="45">
        <v>0</v>
      </c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7"/>
      <c r="EF66" s="45">
        <v>0</v>
      </c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7"/>
      <c r="ES66" s="54" t="s">
        <v>41</v>
      </c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6"/>
    </row>
    <row r="67" spans="1:161" ht="12" customHeight="1">
      <c r="A67" s="28" t="s">
        <v>315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33" t="s">
        <v>333</v>
      </c>
      <c r="BY67" s="31"/>
      <c r="BZ67" s="31"/>
      <c r="CA67" s="31"/>
      <c r="CB67" s="31"/>
      <c r="CC67" s="31"/>
      <c r="CD67" s="31"/>
      <c r="CE67" s="32"/>
      <c r="CF67" s="30" t="s">
        <v>79</v>
      </c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2"/>
      <c r="CS67" s="30" t="s">
        <v>309</v>
      </c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2"/>
      <c r="DF67" s="45">
        <v>10000</v>
      </c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7"/>
      <c r="DS67" s="45">
        <v>0</v>
      </c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7"/>
      <c r="EF67" s="45">
        <v>0</v>
      </c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7"/>
      <c r="ES67" s="54" t="s">
        <v>41</v>
      </c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6"/>
    </row>
    <row r="68" spans="1:161" ht="10.5" customHeight="1">
      <c r="A68" s="166" t="s">
        <v>80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8"/>
      <c r="BX68" s="33" t="s">
        <v>81</v>
      </c>
      <c r="BY68" s="31"/>
      <c r="BZ68" s="31"/>
      <c r="CA68" s="31"/>
      <c r="CB68" s="31"/>
      <c r="CC68" s="31"/>
      <c r="CD68" s="31"/>
      <c r="CE68" s="32"/>
      <c r="CF68" s="30" t="s">
        <v>82</v>
      </c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2"/>
      <c r="CS68" s="30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2"/>
      <c r="DF68" s="45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7"/>
      <c r="DS68" s="45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7"/>
      <c r="EF68" s="45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7"/>
      <c r="ES68" s="54" t="s">
        <v>41</v>
      </c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6"/>
    </row>
    <row r="69" spans="1:161" ht="22.5" customHeight="1">
      <c r="A69" s="28" t="s">
        <v>85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33" t="s">
        <v>86</v>
      </c>
      <c r="BY69" s="31"/>
      <c r="BZ69" s="31"/>
      <c r="CA69" s="31"/>
      <c r="CB69" s="31"/>
      <c r="CC69" s="31"/>
      <c r="CD69" s="31"/>
      <c r="CE69" s="32"/>
      <c r="CF69" s="30" t="s">
        <v>87</v>
      </c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2"/>
      <c r="CS69" s="30" t="s">
        <v>301</v>
      </c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2"/>
      <c r="DF69" s="45">
        <f>DF70+DF71</f>
        <v>1300000</v>
      </c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7"/>
      <c r="DS69" s="45">
        <v>0</v>
      </c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7"/>
      <c r="EF69" s="45">
        <v>0</v>
      </c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7"/>
      <c r="ES69" s="54" t="s">
        <v>41</v>
      </c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6"/>
    </row>
    <row r="70" spans="1:161" ht="18" customHeight="1">
      <c r="A70" s="191" t="s">
        <v>88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33" t="s">
        <v>89</v>
      </c>
      <c r="BY70" s="31"/>
      <c r="BZ70" s="31"/>
      <c r="CA70" s="31"/>
      <c r="CB70" s="31"/>
      <c r="CC70" s="31"/>
      <c r="CD70" s="31"/>
      <c r="CE70" s="32"/>
      <c r="CF70" s="30" t="s">
        <v>87</v>
      </c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2"/>
      <c r="CS70" s="30" t="s">
        <v>301</v>
      </c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2"/>
      <c r="DF70" s="45">
        <v>1300000</v>
      </c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7"/>
      <c r="DS70" s="45">
        <v>0</v>
      </c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7"/>
      <c r="EF70" s="45">
        <v>0</v>
      </c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7"/>
      <c r="ES70" s="54" t="s">
        <v>41</v>
      </c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6"/>
    </row>
    <row r="71" spans="1:161" s="8" customFormat="1" ht="13.5" customHeight="1">
      <c r="A71" s="194" t="s">
        <v>90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6"/>
      <c r="BX71" s="197" t="s">
        <v>91</v>
      </c>
      <c r="BY71" s="198"/>
      <c r="BZ71" s="198"/>
      <c r="CA71" s="198"/>
      <c r="CB71" s="198"/>
      <c r="CC71" s="198"/>
      <c r="CD71" s="198"/>
      <c r="CE71" s="199"/>
      <c r="CF71" s="200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9"/>
      <c r="CS71" s="200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9"/>
      <c r="DF71" s="58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60"/>
      <c r="DS71" s="58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60"/>
      <c r="EF71" s="58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60"/>
      <c r="ES71" s="124" t="s">
        <v>41</v>
      </c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93"/>
    </row>
    <row r="72" spans="1:161" ht="11.25" customHeight="1" hidden="1">
      <c r="A72" s="166" t="s">
        <v>92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8"/>
      <c r="BX72" s="33" t="s">
        <v>93</v>
      </c>
      <c r="BY72" s="31"/>
      <c r="BZ72" s="31"/>
      <c r="CA72" s="31"/>
      <c r="CB72" s="31"/>
      <c r="CC72" s="31"/>
      <c r="CD72" s="31"/>
      <c r="CE72" s="32"/>
      <c r="CF72" s="30" t="s">
        <v>94</v>
      </c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2"/>
      <c r="CS72" s="30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2"/>
      <c r="DF72" s="45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7"/>
      <c r="DS72" s="45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7"/>
      <c r="EF72" s="45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7"/>
      <c r="ES72" s="54" t="s">
        <v>41</v>
      </c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6"/>
    </row>
    <row r="73" spans="1:161" ht="21.75" customHeight="1" hidden="1">
      <c r="A73" s="166" t="s">
        <v>227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8"/>
      <c r="BX73" s="33" t="s">
        <v>96</v>
      </c>
      <c r="BY73" s="31"/>
      <c r="BZ73" s="31"/>
      <c r="CA73" s="31"/>
      <c r="CB73" s="31"/>
      <c r="CC73" s="31"/>
      <c r="CD73" s="31"/>
      <c r="CE73" s="32"/>
      <c r="CF73" s="30" t="s">
        <v>228</v>
      </c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2"/>
      <c r="CS73" s="30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2"/>
      <c r="DF73" s="45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7"/>
      <c r="DS73" s="45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7"/>
      <c r="EF73" s="45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7"/>
      <c r="ES73" s="54" t="s">
        <v>41</v>
      </c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6"/>
    </row>
    <row r="74" spans="1:161" s="8" customFormat="1" ht="12" customHeight="1" hidden="1" thickBot="1">
      <c r="A74" s="205" t="s">
        <v>95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7"/>
      <c r="BX74" s="201" t="s">
        <v>99</v>
      </c>
      <c r="BY74" s="202"/>
      <c r="BZ74" s="202"/>
      <c r="CA74" s="202"/>
      <c r="CB74" s="202"/>
      <c r="CC74" s="202"/>
      <c r="CD74" s="202"/>
      <c r="CE74" s="203"/>
      <c r="CF74" s="204" t="s">
        <v>97</v>
      </c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  <c r="CQ74" s="202"/>
      <c r="CR74" s="203"/>
      <c r="CS74" s="204"/>
      <c r="CT74" s="202"/>
      <c r="CU74" s="202"/>
      <c r="CV74" s="202"/>
      <c r="CW74" s="202"/>
      <c r="CX74" s="202"/>
      <c r="CY74" s="202"/>
      <c r="CZ74" s="202"/>
      <c r="DA74" s="202"/>
      <c r="DB74" s="202"/>
      <c r="DC74" s="202"/>
      <c r="DD74" s="202"/>
      <c r="DE74" s="203"/>
      <c r="DF74" s="208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10"/>
      <c r="DS74" s="208"/>
      <c r="DT74" s="209"/>
      <c r="DU74" s="209"/>
      <c r="DV74" s="209"/>
      <c r="DW74" s="209"/>
      <c r="DX74" s="209"/>
      <c r="DY74" s="209"/>
      <c r="DZ74" s="209"/>
      <c r="EA74" s="209"/>
      <c r="EB74" s="209"/>
      <c r="EC74" s="209"/>
      <c r="ED74" s="209"/>
      <c r="EE74" s="210"/>
      <c r="EF74" s="208"/>
      <c r="EG74" s="209"/>
      <c r="EH74" s="209"/>
      <c r="EI74" s="209"/>
      <c r="EJ74" s="209"/>
      <c r="EK74" s="209"/>
      <c r="EL74" s="209"/>
      <c r="EM74" s="209"/>
      <c r="EN74" s="209"/>
      <c r="EO74" s="209"/>
      <c r="EP74" s="209"/>
      <c r="EQ74" s="209"/>
      <c r="ER74" s="210"/>
      <c r="ES74" s="246" t="s">
        <v>41</v>
      </c>
      <c r="ET74" s="247"/>
      <c r="EU74" s="247"/>
      <c r="EV74" s="247"/>
      <c r="EW74" s="247"/>
      <c r="EX74" s="247"/>
      <c r="EY74" s="247"/>
      <c r="EZ74" s="247"/>
      <c r="FA74" s="247"/>
      <c r="FB74" s="247"/>
      <c r="FC74" s="247"/>
      <c r="FD74" s="247"/>
      <c r="FE74" s="248"/>
    </row>
    <row r="75" spans="1:161" ht="21" customHeight="1" hidden="1">
      <c r="A75" s="166" t="s">
        <v>98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8"/>
      <c r="BX75" s="169" t="s">
        <v>229</v>
      </c>
      <c r="BY75" s="136"/>
      <c r="BZ75" s="136"/>
      <c r="CA75" s="136"/>
      <c r="CB75" s="136"/>
      <c r="CC75" s="136"/>
      <c r="CD75" s="136"/>
      <c r="CE75" s="170"/>
      <c r="CF75" s="171" t="s">
        <v>100</v>
      </c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70"/>
      <c r="CS75" s="171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70"/>
      <c r="DF75" s="211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3"/>
      <c r="DS75" s="211"/>
      <c r="DT75" s="212"/>
      <c r="DU75" s="212"/>
      <c r="DV75" s="212"/>
      <c r="DW75" s="212"/>
      <c r="DX75" s="212"/>
      <c r="DY75" s="212"/>
      <c r="DZ75" s="212"/>
      <c r="EA75" s="212"/>
      <c r="EB75" s="212"/>
      <c r="EC75" s="212"/>
      <c r="ED75" s="212"/>
      <c r="EE75" s="213"/>
      <c r="EF75" s="211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3"/>
      <c r="ES75" s="64" t="s">
        <v>41</v>
      </c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8"/>
    </row>
    <row r="76" spans="1:161" ht="18" customHeight="1">
      <c r="A76" s="34" t="s">
        <v>294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3"/>
      <c r="BX76" s="33"/>
      <c r="BY76" s="52"/>
      <c r="BZ76" s="52"/>
      <c r="CA76" s="52"/>
      <c r="CB76" s="52"/>
      <c r="CC76" s="52"/>
      <c r="CD76" s="52"/>
      <c r="CE76" s="53"/>
      <c r="CF76" s="218"/>
      <c r="CG76" s="219"/>
      <c r="CH76" s="219"/>
      <c r="CI76" s="219"/>
      <c r="CJ76" s="219"/>
      <c r="CK76" s="219"/>
      <c r="CL76" s="219"/>
      <c r="CM76" s="219"/>
      <c r="CN76" s="219"/>
      <c r="CO76" s="219"/>
      <c r="CP76" s="219"/>
      <c r="CQ76" s="219"/>
      <c r="CR76" s="220"/>
      <c r="CS76" s="218"/>
      <c r="CT76" s="219"/>
      <c r="CU76" s="219"/>
      <c r="CV76" s="219"/>
      <c r="CW76" s="219"/>
      <c r="CX76" s="219"/>
      <c r="CY76" s="219"/>
      <c r="CZ76" s="219"/>
      <c r="DA76" s="219"/>
      <c r="DB76" s="219"/>
      <c r="DC76" s="219"/>
      <c r="DD76" s="219"/>
      <c r="DE76" s="220"/>
      <c r="DF76" s="37">
        <f>SUM(DF77+DF78+DF79+DF80+DF81)</f>
        <v>3084000</v>
      </c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9"/>
      <c r="DS76" s="37">
        <f>SUM(DS77+DS78+DS79+DS80+DS81)</f>
        <v>0</v>
      </c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9"/>
      <c r="EF76" s="37">
        <f>SUM(EF77+EF78+EF79+EF80+EF81)</f>
        <v>0</v>
      </c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9"/>
      <c r="ES76" s="96"/>
      <c r="ET76" s="219"/>
      <c r="EU76" s="219"/>
      <c r="EV76" s="219"/>
      <c r="EW76" s="219"/>
      <c r="EX76" s="219"/>
      <c r="EY76" s="219"/>
      <c r="EZ76" s="219"/>
      <c r="FA76" s="219"/>
      <c r="FB76" s="219"/>
      <c r="FC76" s="219"/>
      <c r="FD76" s="219"/>
      <c r="FE76" s="245"/>
    </row>
    <row r="77" spans="1:161" ht="18" customHeight="1">
      <c r="A77" s="28" t="s">
        <v>77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33" t="s">
        <v>78</v>
      </c>
      <c r="BY77" s="31"/>
      <c r="BZ77" s="31"/>
      <c r="CA77" s="31"/>
      <c r="CB77" s="31"/>
      <c r="CC77" s="31"/>
      <c r="CD77" s="31"/>
      <c r="CE77" s="32"/>
      <c r="CF77" s="30" t="s">
        <v>79</v>
      </c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2"/>
      <c r="CS77" s="30" t="s">
        <v>300</v>
      </c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2"/>
      <c r="DF77" s="45">
        <v>2430000</v>
      </c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7"/>
      <c r="DS77" s="45">
        <v>0</v>
      </c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7"/>
      <c r="EF77" s="45">
        <v>0</v>
      </c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7"/>
      <c r="ES77" s="54" t="s">
        <v>41</v>
      </c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6"/>
    </row>
    <row r="78" spans="1:161" ht="13.5" customHeight="1">
      <c r="A78" s="166" t="s">
        <v>315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8"/>
      <c r="BX78" s="33" t="s">
        <v>333</v>
      </c>
      <c r="BY78" s="31"/>
      <c r="BZ78" s="31"/>
      <c r="CA78" s="31"/>
      <c r="CB78" s="31"/>
      <c r="CC78" s="31"/>
      <c r="CD78" s="31"/>
      <c r="CE78" s="32"/>
      <c r="CF78" s="30" t="s">
        <v>79</v>
      </c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2"/>
      <c r="CS78" s="30" t="s">
        <v>309</v>
      </c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2"/>
      <c r="DF78" s="45">
        <v>4000</v>
      </c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7"/>
      <c r="DS78" s="45">
        <v>0</v>
      </c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7"/>
      <c r="EF78" s="45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7"/>
      <c r="ES78" s="54" t="s">
        <v>41</v>
      </c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6"/>
    </row>
    <row r="79" spans="1:161" ht="15.75" customHeight="1">
      <c r="A79" s="166" t="s">
        <v>80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8"/>
      <c r="BX79" s="33" t="s">
        <v>81</v>
      </c>
      <c r="BY79" s="31"/>
      <c r="BZ79" s="31"/>
      <c r="CA79" s="31"/>
      <c r="CB79" s="31"/>
      <c r="CC79" s="31"/>
      <c r="CD79" s="31"/>
      <c r="CE79" s="32"/>
      <c r="CF79" s="30" t="s">
        <v>82</v>
      </c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2"/>
      <c r="CS79" s="30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2"/>
      <c r="DF79" s="45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7"/>
      <c r="DS79" s="45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7"/>
      <c r="EF79" s="45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7"/>
      <c r="ES79" s="54" t="s">
        <v>41</v>
      </c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6"/>
    </row>
    <row r="80" spans="1:161" ht="15" customHeight="1">
      <c r="A80" s="28" t="s">
        <v>264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16"/>
      <c r="BX80" s="33" t="s">
        <v>83</v>
      </c>
      <c r="BY80" s="31"/>
      <c r="BZ80" s="31"/>
      <c r="CA80" s="31"/>
      <c r="CB80" s="31"/>
      <c r="CC80" s="31"/>
      <c r="CD80" s="31"/>
      <c r="CE80" s="32"/>
      <c r="CF80" s="30" t="s">
        <v>84</v>
      </c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2"/>
      <c r="CS80" s="30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2"/>
      <c r="DF80" s="45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7"/>
      <c r="DS80" s="45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7"/>
      <c r="EF80" s="45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7"/>
      <c r="ES80" s="54" t="s">
        <v>41</v>
      </c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6"/>
    </row>
    <row r="81" spans="1:161" ht="20.25" customHeight="1">
      <c r="A81" s="28" t="s">
        <v>85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33" t="s">
        <v>86</v>
      </c>
      <c r="BY81" s="31"/>
      <c r="BZ81" s="31"/>
      <c r="CA81" s="31"/>
      <c r="CB81" s="31"/>
      <c r="CC81" s="31"/>
      <c r="CD81" s="31"/>
      <c r="CE81" s="32"/>
      <c r="CF81" s="30" t="s">
        <v>87</v>
      </c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2"/>
      <c r="CS81" s="30" t="s">
        <v>301</v>
      </c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2"/>
      <c r="DF81" s="45">
        <f>DF82+DF83</f>
        <v>650000</v>
      </c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7"/>
      <c r="DS81" s="45">
        <f>DS82+DS83</f>
        <v>0</v>
      </c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7"/>
      <c r="EF81" s="45">
        <f>EF82+EF83</f>
        <v>0</v>
      </c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7"/>
      <c r="ES81" s="54" t="s">
        <v>41</v>
      </c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6"/>
    </row>
    <row r="82" spans="1:161" ht="20.25" customHeight="1">
      <c r="A82" s="191" t="s">
        <v>88</v>
      </c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33" t="s">
        <v>89</v>
      </c>
      <c r="BY82" s="31"/>
      <c r="BZ82" s="31"/>
      <c r="CA82" s="31"/>
      <c r="CB82" s="31"/>
      <c r="CC82" s="31"/>
      <c r="CD82" s="31"/>
      <c r="CE82" s="32"/>
      <c r="CF82" s="30" t="s">
        <v>87</v>
      </c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2"/>
      <c r="CS82" s="30" t="s">
        <v>301</v>
      </c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2"/>
      <c r="DF82" s="45">
        <v>650000</v>
      </c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7"/>
      <c r="DS82" s="45">
        <v>0</v>
      </c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7"/>
      <c r="EF82" s="45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7"/>
      <c r="ES82" s="54" t="s">
        <v>41</v>
      </c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6"/>
    </row>
    <row r="83" spans="1:161" ht="12" customHeight="1">
      <c r="A83" s="194" t="s">
        <v>90</v>
      </c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6"/>
      <c r="BX83" s="197" t="s">
        <v>91</v>
      </c>
      <c r="BY83" s="198"/>
      <c r="BZ83" s="198"/>
      <c r="CA83" s="198"/>
      <c r="CB83" s="198"/>
      <c r="CC83" s="198"/>
      <c r="CD83" s="198"/>
      <c r="CE83" s="199"/>
      <c r="CF83" s="200" t="s">
        <v>87</v>
      </c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9"/>
      <c r="CS83" s="200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9"/>
      <c r="DF83" s="58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60"/>
      <c r="DS83" s="58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60"/>
      <c r="EF83" s="58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60"/>
      <c r="ES83" s="124" t="s">
        <v>41</v>
      </c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93"/>
    </row>
    <row r="84" spans="1:161" ht="14.25" customHeight="1">
      <c r="A84" s="221" t="s">
        <v>101</v>
      </c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1"/>
      <c r="BD84" s="221"/>
      <c r="BE84" s="221"/>
      <c r="BF84" s="221"/>
      <c r="BG84" s="221"/>
      <c r="BH84" s="221"/>
      <c r="BI84" s="221"/>
      <c r="BJ84" s="221"/>
      <c r="BK84" s="221"/>
      <c r="BL84" s="221"/>
      <c r="BM84" s="221"/>
      <c r="BN84" s="221"/>
      <c r="BO84" s="221"/>
      <c r="BP84" s="221"/>
      <c r="BQ84" s="221"/>
      <c r="BR84" s="221"/>
      <c r="BS84" s="221"/>
      <c r="BT84" s="221"/>
      <c r="BU84" s="221"/>
      <c r="BV84" s="221"/>
      <c r="BW84" s="250"/>
      <c r="BX84" s="140" t="s">
        <v>102</v>
      </c>
      <c r="BY84" s="141"/>
      <c r="BZ84" s="141"/>
      <c r="CA84" s="141"/>
      <c r="CB84" s="141"/>
      <c r="CC84" s="141"/>
      <c r="CD84" s="141"/>
      <c r="CE84" s="142"/>
      <c r="CF84" s="143" t="s">
        <v>103</v>
      </c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2"/>
      <c r="CS84" s="143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2"/>
      <c r="DF84" s="150">
        <f>DF86</f>
        <v>121000</v>
      </c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5"/>
      <c r="DS84" s="150">
        <f>DS86</f>
        <v>121000</v>
      </c>
      <c r="DT84" s="214"/>
      <c r="DU84" s="214"/>
      <c r="DV84" s="214"/>
      <c r="DW84" s="214"/>
      <c r="DX84" s="214"/>
      <c r="DY84" s="214"/>
      <c r="DZ84" s="214"/>
      <c r="EA84" s="214"/>
      <c r="EB84" s="214"/>
      <c r="EC84" s="214"/>
      <c r="ED84" s="214"/>
      <c r="EE84" s="215"/>
      <c r="EF84" s="150">
        <f>EF86</f>
        <v>121000</v>
      </c>
      <c r="EG84" s="214"/>
      <c r="EH84" s="214"/>
      <c r="EI84" s="214"/>
      <c r="EJ84" s="214"/>
      <c r="EK84" s="214"/>
      <c r="EL84" s="214"/>
      <c r="EM84" s="214"/>
      <c r="EN84" s="214"/>
      <c r="EO84" s="214"/>
      <c r="EP84" s="214"/>
      <c r="EQ84" s="214"/>
      <c r="ER84" s="215"/>
      <c r="ES84" s="187" t="s">
        <v>41</v>
      </c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88"/>
    </row>
    <row r="85" spans="1:161" ht="12" customHeight="1">
      <c r="A85" s="28" t="s">
        <v>104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16"/>
      <c r="BX85" s="33" t="s">
        <v>105</v>
      </c>
      <c r="BY85" s="31"/>
      <c r="BZ85" s="31"/>
      <c r="CA85" s="31"/>
      <c r="CB85" s="31"/>
      <c r="CC85" s="31"/>
      <c r="CD85" s="31"/>
      <c r="CE85" s="32"/>
      <c r="CF85" s="30" t="s">
        <v>106</v>
      </c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2"/>
      <c r="CS85" s="30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2"/>
      <c r="DF85" s="45">
        <f>DF86</f>
        <v>121000</v>
      </c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7"/>
      <c r="DS85" s="45">
        <f>DS86</f>
        <v>121000</v>
      </c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7"/>
      <c r="EF85" s="45">
        <f>EF86</f>
        <v>121000</v>
      </c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7"/>
      <c r="ES85" s="54" t="s">
        <v>41</v>
      </c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6"/>
    </row>
    <row r="86" spans="1:161" ht="27.75" customHeight="1">
      <c r="A86" s="191" t="s">
        <v>107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217"/>
      <c r="BX86" s="33" t="s">
        <v>108</v>
      </c>
      <c r="BY86" s="31"/>
      <c r="BZ86" s="31"/>
      <c r="CA86" s="31"/>
      <c r="CB86" s="31"/>
      <c r="CC86" s="31"/>
      <c r="CD86" s="31"/>
      <c r="CE86" s="32"/>
      <c r="CF86" s="30" t="s">
        <v>109</v>
      </c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2"/>
      <c r="CS86" s="30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2"/>
      <c r="DF86" s="45">
        <f>DF87</f>
        <v>121000</v>
      </c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7"/>
      <c r="DS86" s="45">
        <f>DS87</f>
        <v>121000</v>
      </c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7"/>
      <c r="EF86" s="45">
        <f>EF87</f>
        <v>121000</v>
      </c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7"/>
      <c r="ES86" s="54" t="s">
        <v>41</v>
      </c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6"/>
    </row>
    <row r="87" spans="1:161" ht="44.25" customHeight="1">
      <c r="A87" s="34" t="s">
        <v>349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3"/>
      <c r="BX87" s="33" t="s">
        <v>325</v>
      </c>
      <c r="BY87" s="52"/>
      <c r="BZ87" s="52"/>
      <c r="CA87" s="52"/>
      <c r="CB87" s="52"/>
      <c r="CC87" s="52"/>
      <c r="CD87" s="52"/>
      <c r="CE87" s="53"/>
      <c r="CF87" s="218" t="s">
        <v>109</v>
      </c>
      <c r="CG87" s="219"/>
      <c r="CH87" s="219"/>
      <c r="CI87" s="219"/>
      <c r="CJ87" s="219"/>
      <c r="CK87" s="219"/>
      <c r="CL87" s="219"/>
      <c r="CM87" s="219"/>
      <c r="CN87" s="219"/>
      <c r="CO87" s="219"/>
      <c r="CP87" s="219"/>
      <c r="CQ87" s="219"/>
      <c r="CR87" s="220"/>
      <c r="CS87" s="218" t="s">
        <v>326</v>
      </c>
      <c r="CT87" s="219"/>
      <c r="CU87" s="219"/>
      <c r="CV87" s="219"/>
      <c r="CW87" s="219"/>
      <c r="CX87" s="219"/>
      <c r="CY87" s="219"/>
      <c r="CZ87" s="219"/>
      <c r="DA87" s="219"/>
      <c r="DB87" s="219"/>
      <c r="DC87" s="219"/>
      <c r="DD87" s="219"/>
      <c r="DE87" s="220"/>
      <c r="DF87" s="37">
        <v>121000</v>
      </c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9"/>
      <c r="DS87" s="37">
        <v>121000</v>
      </c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9"/>
      <c r="EF87" s="37">
        <v>121000</v>
      </c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9"/>
      <c r="ES87" s="54" t="s">
        <v>41</v>
      </c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6"/>
    </row>
    <row r="88" spans="1:161" ht="17.25" customHeight="1">
      <c r="A88" s="28" t="s">
        <v>110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16"/>
      <c r="BX88" s="33" t="s">
        <v>111</v>
      </c>
      <c r="BY88" s="31"/>
      <c r="BZ88" s="31"/>
      <c r="CA88" s="31"/>
      <c r="CB88" s="31"/>
      <c r="CC88" s="31"/>
      <c r="CD88" s="31"/>
      <c r="CE88" s="32"/>
      <c r="CF88" s="30" t="s">
        <v>112</v>
      </c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2"/>
      <c r="CS88" s="30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2"/>
      <c r="DF88" s="54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7"/>
      <c r="DS88" s="45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7"/>
      <c r="EF88" s="45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7"/>
      <c r="ES88" s="54" t="s">
        <v>41</v>
      </c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6"/>
    </row>
    <row r="89" spans="1:161" ht="18" customHeight="1">
      <c r="A89" s="28" t="s">
        <v>113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16"/>
      <c r="BX89" s="33" t="s">
        <v>114</v>
      </c>
      <c r="BY89" s="31"/>
      <c r="BZ89" s="31"/>
      <c r="CA89" s="31"/>
      <c r="CB89" s="31"/>
      <c r="CC89" s="31"/>
      <c r="CD89" s="31"/>
      <c r="CE89" s="32"/>
      <c r="CF89" s="30" t="s">
        <v>115</v>
      </c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2"/>
      <c r="CS89" s="30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2"/>
      <c r="DF89" s="54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7"/>
      <c r="DS89" s="45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7"/>
      <c r="EF89" s="45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7"/>
      <c r="ES89" s="54" t="s">
        <v>41</v>
      </c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6"/>
    </row>
    <row r="90" spans="1:161" ht="13.5" customHeight="1">
      <c r="A90" s="28" t="s">
        <v>327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16"/>
      <c r="BX90" s="33" t="s">
        <v>116</v>
      </c>
      <c r="BY90" s="31"/>
      <c r="BZ90" s="31"/>
      <c r="CA90" s="31"/>
      <c r="CB90" s="31"/>
      <c r="CC90" s="31"/>
      <c r="CD90" s="31"/>
      <c r="CE90" s="32"/>
      <c r="CF90" s="30" t="s">
        <v>117</v>
      </c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2"/>
      <c r="CS90" s="30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2"/>
      <c r="DF90" s="54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7"/>
      <c r="DS90" s="45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7"/>
      <c r="EF90" s="45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7"/>
      <c r="ES90" s="54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6"/>
    </row>
    <row r="91" spans="1:161" ht="16.5" customHeight="1">
      <c r="A91" s="221" t="s">
        <v>118</v>
      </c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  <c r="BU91" s="222"/>
      <c r="BV91" s="222"/>
      <c r="BW91" s="222"/>
      <c r="BX91" s="140" t="s">
        <v>119</v>
      </c>
      <c r="BY91" s="141"/>
      <c r="BZ91" s="141"/>
      <c r="CA91" s="141"/>
      <c r="CB91" s="141"/>
      <c r="CC91" s="141"/>
      <c r="CD91" s="141"/>
      <c r="CE91" s="142"/>
      <c r="CF91" s="143" t="s">
        <v>120</v>
      </c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2"/>
      <c r="CS91" s="143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2"/>
      <c r="DF91" s="150">
        <f>DF92</f>
        <v>92000</v>
      </c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5"/>
      <c r="DS91" s="150">
        <f>DS92</f>
        <v>0</v>
      </c>
      <c r="DT91" s="214"/>
      <c r="DU91" s="214"/>
      <c r="DV91" s="214"/>
      <c r="DW91" s="214"/>
      <c r="DX91" s="214"/>
      <c r="DY91" s="214"/>
      <c r="DZ91" s="214"/>
      <c r="EA91" s="214"/>
      <c r="EB91" s="214"/>
      <c r="EC91" s="214"/>
      <c r="ED91" s="214"/>
      <c r="EE91" s="215"/>
      <c r="EF91" s="150">
        <f>EF92</f>
        <v>0</v>
      </c>
      <c r="EG91" s="214"/>
      <c r="EH91" s="214"/>
      <c r="EI91" s="214"/>
      <c r="EJ91" s="214"/>
      <c r="EK91" s="214"/>
      <c r="EL91" s="214"/>
      <c r="EM91" s="214"/>
      <c r="EN91" s="214"/>
      <c r="EO91" s="214"/>
      <c r="EP91" s="214"/>
      <c r="EQ91" s="214"/>
      <c r="ER91" s="215"/>
      <c r="ES91" s="187"/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1"/>
      <c r="FE91" s="188"/>
    </row>
    <row r="92" spans="1:161" ht="22.5" customHeight="1">
      <c r="A92" s="238" t="s">
        <v>294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33" t="s">
        <v>121</v>
      </c>
      <c r="BY92" s="31"/>
      <c r="BZ92" s="31"/>
      <c r="CA92" s="31"/>
      <c r="CB92" s="31"/>
      <c r="CC92" s="31"/>
      <c r="CD92" s="31"/>
      <c r="CE92" s="32"/>
      <c r="CF92" s="30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2"/>
      <c r="CS92" s="30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2"/>
      <c r="DF92" s="45">
        <f>DF94+DF95+DF96+DF97+DF98</f>
        <v>92000</v>
      </c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7"/>
      <c r="DS92" s="45">
        <f>DS94+DS95+DS96+DS97</f>
        <v>0</v>
      </c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7"/>
      <c r="EF92" s="45">
        <f>EF94+EF95+EF96+EF97</f>
        <v>0</v>
      </c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7"/>
      <c r="ES92" s="54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6"/>
    </row>
    <row r="93" spans="1:161" ht="16.5" customHeight="1">
      <c r="A93" s="28" t="s">
        <v>152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33"/>
      <c r="BY93" s="31"/>
      <c r="BZ93" s="31"/>
      <c r="CA93" s="31"/>
      <c r="CB93" s="31"/>
      <c r="CC93" s="31"/>
      <c r="CD93" s="31"/>
      <c r="CE93" s="32"/>
      <c r="CF93" s="30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2"/>
      <c r="CS93" s="30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2"/>
      <c r="DF93" s="45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7"/>
      <c r="DS93" s="45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7"/>
      <c r="EF93" s="45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7"/>
      <c r="ES93" s="54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6"/>
    </row>
    <row r="94" spans="1:161" ht="9.75">
      <c r="A94" s="28" t="s">
        <v>324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33" t="s">
        <v>334</v>
      </c>
      <c r="BY94" s="31"/>
      <c r="BZ94" s="31"/>
      <c r="CA94" s="31"/>
      <c r="CB94" s="31"/>
      <c r="CC94" s="31"/>
      <c r="CD94" s="31"/>
      <c r="CE94" s="32"/>
      <c r="CF94" s="30" t="s">
        <v>122</v>
      </c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2"/>
      <c r="CS94" s="30" t="s">
        <v>302</v>
      </c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2"/>
      <c r="DF94" s="45">
        <v>87000</v>
      </c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7"/>
      <c r="DS94" s="45">
        <v>0</v>
      </c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7"/>
      <c r="EF94" s="45">
        <v>0</v>
      </c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7"/>
      <c r="ES94" s="54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6"/>
    </row>
    <row r="95" spans="1:161" ht="15.75" customHeight="1">
      <c r="A95" s="28" t="s">
        <v>303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33" t="s">
        <v>124</v>
      </c>
      <c r="BY95" s="31"/>
      <c r="BZ95" s="31"/>
      <c r="CA95" s="31"/>
      <c r="CB95" s="31"/>
      <c r="CC95" s="31"/>
      <c r="CD95" s="31"/>
      <c r="CE95" s="32"/>
      <c r="CF95" s="30" t="s">
        <v>125</v>
      </c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2"/>
      <c r="CS95" s="30" t="s">
        <v>302</v>
      </c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2"/>
      <c r="DF95" s="45">
        <v>0</v>
      </c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7"/>
      <c r="DS95" s="45">
        <v>0</v>
      </c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7"/>
      <c r="EF95" s="45">
        <v>0</v>
      </c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7"/>
      <c r="ES95" s="54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6"/>
    </row>
    <row r="96" spans="1:161" ht="9.75">
      <c r="A96" s="28" t="s">
        <v>123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33" t="s">
        <v>127</v>
      </c>
      <c r="BY96" s="31"/>
      <c r="BZ96" s="31"/>
      <c r="CA96" s="31"/>
      <c r="CB96" s="31"/>
      <c r="CC96" s="31"/>
      <c r="CD96" s="31"/>
      <c r="CE96" s="32"/>
      <c r="CF96" s="30" t="s">
        <v>128</v>
      </c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2"/>
      <c r="CS96" s="30" t="s">
        <v>302</v>
      </c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2"/>
      <c r="DF96" s="45">
        <v>1000</v>
      </c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7"/>
      <c r="DS96" s="45">
        <v>0</v>
      </c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7"/>
      <c r="EF96" s="45">
        <v>0</v>
      </c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7"/>
      <c r="ES96" s="54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6"/>
    </row>
    <row r="97" spans="1:161" ht="12" customHeight="1">
      <c r="A97" s="28" t="s">
        <v>126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33" t="s">
        <v>127</v>
      </c>
      <c r="BY97" s="31"/>
      <c r="BZ97" s="31"/>
      <c r="CA97" s="31"/>
      <c r="CB97" s="31"/>
      <c r="CC97" s="31"/>
      <c r="CD97" s="31"/>
      <c r="CE97" s="32"/>
      <c r="CF97" s="30" t="s">
        <v>128</v>
      </c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2"/>
      <c r="CS97" s="30" t="s">
        <v>328</v>
      </c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2"/>
      <c r="DF97" s="45">
        <v>1000</v>
      </c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7"/>
      <c r="DS97" s="45">
        <v>0</v>
      </c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7"/>
      <c r="EF97" s="45">
        <v>0</v>
      </c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7"/>
      <c r="ES97" s="54" t="s">
        <v>41</v>
      </c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6"/>
    </row>
    <row r="98" spans="1:161" ht="12" customHeight="1">
      <c r="A98" s="28" t="s">
        <v>355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33" t="s">
        <v>127</v>
      </c>
      <c r="BY98" s="31"/>
      <c r="BZ98" s="31"/>
      <c r="CA98" s="31"/>
      <c r="CB98" s="31"/>
      <c r="CC98" s="31"/>
      <c r="CD98" s="31"/>
      <c r="CE98" s="32"/>
      <c r="CF98" s="30" t="s">
        <v>128</v>
      </c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2"/>
      <c r="CS98" s="30" t="s">
        <v>354</v>
      </c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2"/>
      <c r="DF98" s="45">
        <v>3000</v>
      </c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7"/>
      <c r="DS98" s="45">
        <v>0</v>
      </c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7"/>
      <c r="EF98" s="45">
        <v>0</v>
      </c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7"/>
      <c r="ES98" s="54" t="s">
        <v>41</v>
      </c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6"/>
    </row>
    <row r="99" spans="1:161" ht="13.5" customHeight="1">
      <c r="A99" s="148" t="s">
        <v>129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33" t="s">
        <v>130</v>
      </c>
      <c r="BY99" s="31"/>
      <c r="BZ99" s="31"/>
      <c r="CA99" s="31"/>
      <c r="CB99" s="31"/>
      <c r="CC99" s="31"/>
      <c r="CD99" s="31"/>
      <c r="CE99" s="32"/>
      <c r="CF99" s="30" t="s">
        <v>41</v>
      </c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2"/>
      <c r="CS99" s="30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2"/>
      <c r="DF99" s="45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7"/>
      <c r="DS99" s="54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7"/>
      <c r="EF99" s="54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7"/>
      <c r="ES99" s="54" t="s">
        <v>41</v>
      </c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6"/>
    </row>
    <row r="100" spans="1:161" ht="10.5" customHeight="1" hidden="1">
      <c r="A100" s="28" t="s">
        <v>230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33" t="s">
        <v>131</v>
      </c>
      <c r="BY100" s="31"/>
      <c r="BZ100" s="31"/>
      <c r="CA100" s="31"/>
      <c r="CB100" s="31"/>
      <c r="CC100" s="31"/>
      <c r="CD100" s="31"/>
      <c r="CE100" s="32"/>
      <c r="CF100" s="30" t="s">
        <v>232</v>
      </c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2"/>
      <c r="CS100" s="30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2"/>
      <c r="DF100" s="45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7"/>
      <c r="DS100" s="54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7"/>
      <c r="EF100" s="54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7"/>
      <c r="ES100" s="54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6"/>
    </row>
    <row r="101" spans="1:161" ht="8.25" customHeight="1" hidden="1">
      <c r="A101" s="223" t="s">
        <v>231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224"/>
      <c r="BD101" s="224"/>
      <c r="BE101" s="224"/>
      <c r="BF101" s="224"/>
      <c r="BG101" s="224"/>
      <c r="BH101" s="224"/>
      <c r="BI101" s="224"/>
      <c r="BJ101" s="224"/>
      <c r="BK101" s="224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33" t="s">
        <v>136</v>
      </c>
      <c r="BY101" s="31"/>
      <c r="BZ101" s="31"/>
      <c r="CA101" s="31"/>
      <c r="CB101" s="31"/>
      <c r="CC101" s="31"/>
      <c r="CD101" s="31"/>
      <c r="CE101" s="32"/>
      <c r="CF101" s="30" t="s">
        <v>236</v>
      </c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2"/>
      <c r="CS101" s="30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2"/>
      <c r="DF101" s="45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7"/>
      <c r="DS101" s="54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7"/>
      <c r="EF101" s="54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7"/>
      <c r="ES101" s="54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6"/>
    </row>
    <row r="102" spans="1:161" ht="11.25" customHeight="1" hidden="1" thickBot="1">
      <c r="A102" s="223" t="s">
        <v>238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33" t="s">
        <v>233</v>
      </c>
      <c r="BY102" s="31"/>
      <c r="BZ102" s="31"/>
      <c r="CA102" s="31"/>
      <c r="CB102" s="31"/>
      <c r="CC102" s="31"/>
      <c r="CD102" s="31"/>
      <c r="CE102" s="32"/>
      <c r="CF102" s="30" t="s">
        <v>132</v>
      </c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2"/>
      <c r="CS102" s="30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2"/>
      <c r="DF102" s="45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7"/>
      <c r="DS102" s="161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5"/>
      <c r="EF102" s="161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5"/>
      <c r="ES102" s="161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3"/>
    </row>
    <row r="103" spans="1:161" ht="11.25" customHeight="1">
      <c r="A103" s="28" t="s">
        <v>237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33" t="s">
        <v>234</v>
      </c>
      <c r="BY103" s="31"/>
      <c r="BZ103" s="31"/>
      <c r="CA103" s="31"/>
      <c r="CB103" s="31"/>
      <c r="CC103" s="31"/>
      <c r="CD103" s="31"/>
      <c r="CE103" s="32"/>
      <c r="CF103" s="30" t="s">
        <v>134</v>
      </c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2"/>
      <c r="CS103" s="30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2"/>
      <c r="DF103" s="45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7"/>
      <c r="DS103" s="64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6"/>
      <c r="EF103" s="64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6"/>
      <c r="ES103" s="64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8"/>
    </row>
    <row r="104" spans="1:161" ht="11.25" customHeight="1">
      <c r="A104" s="28" t="s">
        <v>133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33" t="s">
        <v>235</v>
      </c>
      <c r="BY104" s="31"/>
      <c r="BZ104" s="31"/>
      <c r="CA104" s="31"/>
      <c r="CB104" s="31"/>
      <c r="CC104" s="31"/>
      <c r="CD104" s="31"/>
      <c r="CE104" s="32"/>
      <c r="CF104" s="30" t="s">
        <v>137</v>
      </c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2"/>
      <c r="CS104" s="30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2"/>
      <c r="DF104" s="45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7"/>
      <c r="DS104" s="61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3"/>
      <c r="EF104" s="61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3"/>
      <c r="ES104" s="61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7"/>
    </row>
    <row r="105" spans="1:161" ht="11.25" customHeight="1" hidden="1">
      <c r="A105" s="28" t="s">
        <v>135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33"/>
      <c r="BY105" s="31"/>
      <c r="BZ105" s="31"/>
      <c r="CA105" s="31"/>
      <c r="CB105" s="31"/>
      <c r="CC105" s="31"/>
      <c r="CD105" s="31"/>
      <c r="CE105" s="32"/>
      <c r="CF105" s="30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2"/>
      <c r="CS105" s="30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2"/>
      <c r="DF105" s="45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7"/>
      <c r="DS105" s="64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6"/>
      <c r="EF105" s="64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6"/>
      <c r="ES105" s="64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8"/>
    </row>
    <row r="106" spans="1:161" ht="12" customHeight="1">
      <c r="A106" s="148" t="s">
        <v>138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33" t="s">
        <v>139</v>
      </c>
      <c r="BY106" s="31"/>
      <c r="BZ106" s="31"/>
      <c r="CA106" s="31"/>
      <c r="CB106" s="31"/>
      <c r="CC106" s="31"/>
      <c r="CD106" s="31"/>
      <c r="CE106" s="32"/>
      <c r="CF106" s="30" t="s">
        <v>41</v>
      </c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2"/>
      <c r="CS106" s="30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2"/>
      <c r="DF106" s="54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7"/>
      <c r="DS106" s="45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7"/>
      <c r="EF106" s="45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7"/>
      <c r="ES106" s="45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122"/>
    </row>
    <row r="107" spans="1:161" ht="18" customHeight="1">
      <c r="A107" s="28" t="s">
        <v>140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33" t="s">
        <v>141</v>
      </c>
      <c r="BY107" s="31"/>
      <c r="BZ107" s="31"/>
      <c r="CA107" s="31"/>
      <c r="CB107" s="31"/>
      <c r="CC107" s="31"/>
      <c r="CD107" s="31"/>
      <c r="CE107" s="32"/>
      <c r="CF107" s="30" t="s">
        <v>142</v>
      </c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2"/>
      <c r="CS107" s="30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2"/>
      <c r="DF107" s="54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7"/>
      <c r="DS107" s="45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7"/>
      <c r="EF107" s="45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7"/>
      <c r="ES107" s="45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122"/>
    </row>
    <row r="108" spans="1:161" ht="12.75" customHeight="1">
      <c r="A108" s="235" t="s">
        <v>265</v>
      </c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6"/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6"/>
      <c r="BW108" s="236"/>
      <c r="BX108" s="140" t="s">
        <v>143</v>
      </c>
      <c r="BY108" s="141"/>
      <c r="BZ108" s="141"/>
      <c r="CA108" s="141"/>
      <c r="CB108" s="141"/>
      <c r="CC108" s="141"/>
      <c r="CD108" s="141"/>
      <c r="CE108" s="142"/>
      <c r="CF108" s="143" t="s">
        <v>41</v>
      </c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142"/>
      <c r="CS108" s="143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2"/>
      <c r="DF108" s="150">
        <f>DF112</f>
        <v>2507718.34</v>
      </c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1"/>
      <c r="DQ108" s="151"/>
      <c r="DR108" s="152"/>
      <c r="DS108" s="150">
        <f>DS112</f>
        <v>10911810</v>
      </c>
      <c r="DT108" s="214"/>
      <c r="DU108" s="214"/>
      <c r="DV108" s="214"/>
      <c r="DW108" s="214"/>
      <c r="DX108" s="214"/>
      <c r="DY108" s="214"/>
      <c r="DZ108" s="214"/>
      <c r="EA108" s="214"/>
      <c r="EB108" s="214"/>
      <c r="EC108" s="214"/>
      <c r="ED108" s="214"/>
      <c r="EE108" s="215"/>
      <c r="EF108" s="150">
        <f>EF112</f>
        <v>9286810</v>
      </c>
      <c r="EG108" s="214"/>
      <c r="EH108" s="214"/>
      <c r="EI108" s="214"/>
      <c r="EJ108" s="214"/>
      <c r="EK108" s="214"/>
      <c r="EL108" s="214"/>
      <c r="EM108" s="214"/>
      <c r="EN108" s="214"/>
      <c r="EO108" s="214"/>
      <c r="EP108" s="214"/>
      <c r="EQ108" s="214"/>
      <c r="ER108" s="215"/>
      <c r="ES108" s="150"/>
      <c r="ET108" s="214"/>
      <c r="EU108" s="214"/>
      <c r="EV108" s="214"/>
      <c r="EW108" s="214"/>
      <c r="EX108" s="214"/>
      <c r="EY108" s="214"/>
      <c r="EZ108" s="214"/>
      <c r="FA108" s="214"/>
      <c r="FB108" s="214"/>
      <c r="FC108" s="214"/>
      <c r="FD108" s="214"/>
      <c r="FE108" s="249"/>
    </row>
    <row r="109" spans="1:161" ht="19.5" customHeight="1">
      <c r="A109" s="28" t="s">
        <v>144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174" t="s">
        <v>145</v>
      </c>
      <c r="BY109" s="175"/>
      <c r="BZ109" s="175"/>
      <c r="CA109" s="175"/>
      <c r="CB109" s="175"/>
      <c r="CC109" s="175"/>
      <c r="CD109" s="175"/>
      <c r="CE109" s="176"/>
      <c r="CF109" s="177" t="s">
        <v>146</v>
      </c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6"/>
      <c r="CS109" s="177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6"/>
      <c r="DF109" s="61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3"/>
      <c r="DS109" s="45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7"/>
      <c r="EF109" s="45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7"/>
      <c r="ES109" s="45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122"/>
    </row>
    <row r="110" spans="1:161" ht="15" customHeight="1">
      <c r="A110" s="28" t="s">
        <v>331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36" t="s">
        <v>329</v>
      </c>
      <c r="BY110" s="36"/>
      <c r="BZ110" s="36"/>
      <c r="CA110" s="36"/>
      <c r="CB110" s="36"/>
      <c r="CC110" s="36"/>
      <c r="CD110" s="36"/>
      <c r="CE110" s="36"/>
      <c r="CF110" s="36" t="s">
        <v>330</v>
      </c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5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7"/>
      <c r="EF110" s="45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7"/>
      <c r="ES110" s="45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122"/>
    </row>
    <row r="111" spans="1:161" ht="17.25" customHeight="1">
      <c r="A111" s="28" t="s">
        <v>147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44"/>
      <c r="BX111" s="169" t="s">
        <v>148</v>
      </c>
      <c r="BY111" s="136"/>
      <c r="BZ111" s="136"/>
      <c r="CA111" s="136"/>
      <c r="CB111" s="136"/>
      <c r="CC111" s="136"/>
      <c r="CD111" s="136"/>
      <c r="CE111" s="170"/>
      <c r="CF111" s="171" t="s">
        <v>149</v>
      </c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70"/>
      <c r="CS111" s="171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70"/>
      <c r="DF111" s="64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6"/>
      <c r="DS111" s="45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7"/>
      <c r="EF111" s="45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7"/>
      <c r="ES111" s="45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122"/>
    </row>
    <row r="112" spans="1:161" ht="12" customHeight="1">
      <c r="A112" s="225" t="s">
        <v>332</v>
      </c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6"/>
      <c r="BX112" s="174" t="s">
        <v>150</v>
      </c>
      <c r="BY112" s="175"/>
      <c r="BZ112" s="175"/>
      <c r="CA112" s="175"/>
      <c r="CB112" s="175"/>
      <c r="CC112" s="175"/>
      <c r="CD112" s="175"/>
      <c r="CE112" s="176"/>
      <c r="CF112" s="177" t="s">
        <v>151</v>
      </c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6"/>
      <c r="CS112" s="177"/>
      <c r="CT112" s="175"/>
      <c r="CU112" s="175"/>
      <c r="CV112" s="175"/>
      <c r="CW112" s="175"/>
      <c r="CX112" s="175"/>
      <c r="CY112" s="175"/>
      <c r="CZ112" s="175"/>
      <c r="DA112" s="175"/>
      <c r="DB112" s="175"/>
      <c r="DC112" s="175"/>
      <c r="DD112" s="175"/>
      <c r="DE112" s="176"/>
      <c r="DF112" s="237">
        <f>DF114+DF122+DF138+DF135+DF139</f>
        <v>2507718.34</v>
      </c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3"/>
      <c r="DS112" s="237">
        <f>DS114+DS122+DS138+DS135+DS139</f>
        <v>10911810</v>
      </c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3"/>
      <c r="EF112" s="237">
        <f>EF114+EF122+EF138+EF135+EF139</f>
        <v>9286810</v>
      </c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3"/>
      <c r="ES112" s="237"/>
      <c r="ET112" s="240"/>
      <c r="EU112" s="240"/>
      <c r="EV112" s="240"/>
      <c r="EW112" s="240"/>
      <c r="EX112" s="240"/>
      <c r="EY112" s="240"/>
      <c r="EZ112" s="240"/>
      <c r="FA112" s="240"/>
      <c r="FB112" s="240"/>
      <c r="FC112" s="240"/>
      <c r="FD112" s="240"/>
      <c r="FE112" s="241"/>
    </row>
    <row r="113" spans="1:161" ht="4.5" customHeight="1">
      <c r="A113" s="227"/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7"/>
      <c r="BQ113" s="227"/>
      <c r="BR113" s="227"/>
      <c r="BS113" s="227"/>
      <c r="BT113" s="227"/>
      <c r="BU113" s="227"/>
      <c r="BV113" s="227"/>
      <c r="BW113" s="228"/>
      <c r="BX113" s="169"/>
      <c r="BY113" s="136"/>
      <c r="BZ113" s="136"/>
      <c r="CA113" s="136"/>
      <c r="CB113" s="136"/>
      <c r="CC113" s="136"/>
      <c r="CD113" s="136"/>
      <c r="CE113" s="170"/>
      <c r="CF113" s="171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70"/>
      <c r="CS113" s="171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70"/>
      <c r="DF113" s="64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6"/>
      <c r="DS113" s="64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6"/>
      <c r="EF113" s="64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6"/>
      <c r="ES113" s="242"/>
      <c r="ET113" s="243"/>
      <c r="EU113" s="243"/>
      <c r="EV113" s="243"/>
      <c r="EW113" s="243"/>
      <c r="EX113" s="243"/>
      <c r="EY113" s="243"/>
      <c r="EZ113" s="243"/>
      <c r="FA113" s="243"/>
      <c r="FB113" s="243"/>
      <c r="FC113" s="243"/>
      <c r="FD113" s="243"/>
      <c r="FE113" s="244"/>
    </row>
    <row r="114" spans="1:161" ht="41.25" customHeight="1">
      <c r="A114" s="34" t="s">
        <v>348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3"/>
      <c r="BX114" s="33"/>
      <c r="BY114" s="31"/>
      <c r="BZ114" s="31"/>
      <c r="CA114" s="31"/>
      <c r="CB114" s="31"/>
      <c r="CC114" s="31"/>
      <c r="CD114" s="31"/>
      <c r="CE114" s="32"/>
      <c r="CF114" s="30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2"/>
      <c r="CS114" s="30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2"/>
      <c r="DF114" s="45">
        <f>SUM(DF115:DR121)</f>
        <v>299560</v>
      </c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7"/>
      <c r="DS114" s="45">
        <f>SUM(DS115:EE121)</f>
        <v>5916560</v>
      </c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7"/>
      <c r="EF114" s="45">
        <f>SUM(EF115:ER121)</f>
        <v>5916560</v>
      </c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7"/>
      <c r="ES114" s="45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122"/>
    </row>
    <row r="115" spans="1:161" ht="18" customHeight="1">
      <c r="A115" s="28" t="s">
        <v>271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16"/>
      <c r="BX115" s="33"/>
      <c r="BY115" s="31"/>
      <c r="BZ115" s="31"/>
      <c r="CA115" s="31"/>
      <c r="CB115" s="31"/>
      <c r="CC115" s="31"/>
      <c r="CD115" s="31"/>
      <c r="CE115" s="32"/>
      <c r="CF115" s="30" t="s">
        <v>151</v>
      </c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2"/>
      <c r="CS115" s="30" t="s">
        <v>304</v>
      </c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2"/>
      <c r="DF115" s="45">
        <v>50000</v>
      </c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7"/>
      <c r="DS115" s="45">
        <v>100000</v>
      </c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7"/>
      <c r="EF115" s="45">
        <v>0</v>
      </c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7"/>
      <c r="ES115" s="45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122"/>
    </row>
    <row r="116" spans="1:161" ht="11.25" customHeight="1">
      <c r="A116" s="28" t="s">
        <v>273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16"/>
      <c r="BX116" s="33"/>
      <c r="BY116" s="31"/>
      <c r="BZ116" s="31"/>
      <c r="CA116" s="31"/>
      <c r="CB116" s="31"/>
      <c r="CC116" s="31"/>
      <c r="CD116" s="31"/>
      <c r="CE116" s="32"/>
      <c r="CF116" s="30" t="s">
        <v>151</v>
      </c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2"/>
      <c r="CS116" s="30" t="s">
        <v>306</v>
      </c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2"/>
      <c r="DF116" s="45">
        <v>132000</v>
      </c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7"/>
      <c r="DS116" s="45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7"/>
      <c r="EF116" s="45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7"/>
      <c r="ES116" s="45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122"/>
    </row>
    <row r="117" spans="1:161" ht="12" customHeight="1">
      <c r="A117" s="28" t="s">
        <v>314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16"/>
      <c r="BX117" s="33"/>
      <c r="BY117" s="31"/>
      <c r="BZ117" s="31"/>
      <c r="CA117" s="31"/>
      <c r="CB117" s="31"/>
      <c r="CC117" s="31"/>
      <c r="CD117" s="31"/>
      <c r="CE117" s="32"/>
      <c r="CF117" s="30" t="s">
        <v>151</v>
      </c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2"/>
      <c r="CS117" s="30" t="s">
        <v>307</v>
      </c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2"/>
      <c r="DF117" s="45">
        <v>20000</v>
      </c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7"/>
      <c r="DS117" s="45">
        <v>100000</v>
      </c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7"/>
      <c r="EF117" s="45">
        <v>0</v>
      </c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7"/>
      <c r="ES117" s="45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122"/>
    </row>
    <row r="118" spans="1:161" ht="12" customHeight="1">
      <c r="A118" s="28" t="s">
        <v>274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16"/>
      <c r="BX118" s="33"/>
      <c r="BY118" s="31"/>
      <c r="BZ118" s="31"/>
      <c r="CA118" s="31"/>
      <c r="CB118" s="31"/>
      <c r="CC118" s="31"/>
      <c r="CD118" s="31"/>
      <c r="CE118" s="32"/>
      <c r="CF118" s="30" t="s">
        <v>151</v>
      </c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2"/>
      <c r="CS118" s="30" t="s">
        <v>308</v>
      </c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2"/>
      <c r="DF118" s="45">
        <v>20000</v>
      </c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7"/>
      <c r="DS118" s="45">
        <v>5716560</v>
      </c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7"/>
      <c r="EF118" s="45">
        <v>5916560</v>
      </c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7"/>
      <c r="ES118" s="45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122"/>
    </row>
    <row r="119" spans="1:161" ht="23.25" customHeight="1">
      <c r="A119" s="28" t="s">
        <v>321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16"/>
      <c r="BX119" s="33"/>
      <c r="BY119" s="31"/>
      <c r="BZ119" s="31"/>
      <c r="CA119" s="31"/>
      <c r="CB119" s="31"/>
      <c r="CC119" s="31"/>
      <c r="CD119" s="31"/>
      <c r="CE119" s="32"/>
      <c r="CF119" s="30" t="s">
        <v>151</v>
      </c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2"/>
      <c r="CS119" s="30" t="s">
        <v>317</v>
      </c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2"/>
      <c r="DF119" s="45">
        <v>20000</v>
      </c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7"/>
      <c r="DS119" s="45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7"/>
      <c r="EF119" s="45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7"/>
      <c r="ES119" s="45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122"/>
    </row>
    <row r="120" spans="1:161" ht="12" customHeight="1">
      <c r="A120" s="28" t="s">
        <v>336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16"/>
      <c r="BX120" s="33"/>
      <c r="BY120" s="31"/>
      <c r="BZ120" s="31"/>
      <c r="CA120" s="31"/>
      <c r="CB120" s="31"/>
      <c r="CC120" s="31"/>
      <c r="CD120" s="31"/>
      <c r="CE120" s="32"/>
      <c r="CF120" s="30" t="s">
        <v>151</v>
      </c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2"/>
      <c r="CS120" s="30" t="s">
        <v>318</v>
      </c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2"/>
      <c r="DF120" s="45">
        <v>57560</v>
      </c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7"/>
      <c r="DS120" s="45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7"/>
      <c r="EF120" s="45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7"/>
      <c r="ES120" s="45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122"/>
    </row>
    <row r="121" spans="1:162" ht="12" customHeight="1">
      <c r="A121" s="28" t="s">
        <v>337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16"/>
      <c r="BX121" s="33"/>
      <c r="BY121" s="31"/>
      <c r="BZ121" s="31"/>
      <c r="CA121" s="31"/>
      <c r="CB121" s="31"/>
      <c r="CC121" s="31"/>
      <c r="CD121" s="31"/>
      <c r="CE121" s="32"/>
      <c r="CF121" s="30" t="s">
        <v>151</v>
      </c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2"/>
      <c r="CS121" s="30" t="s">
        <v>319</v>
      </c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2"/>
      <c r="DF121" s="45">
        <v>0</v>
      </c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7"/>
      <c r="DS121" s="45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7"/>
      <c r="EF121" s="45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7"/>
      <c r="ES121" s="45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122"/>
      <c r="FF121" s="1">
        <v>262016</v>
      </c>
    </row>
    <row r="122" spans="1:161" ht="27.75" customHeight="1">
      <c r="A122" s="34" t="s">
        <v>294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5"/>
      <c r="BX122" s="33"/>
      <c r="BY122" s="31"/>
      <c r="BZ122" s="31"/>
      <c r="CA122" s="31"/>
      <c r="CB122" s="31"/>
      <c r="CC122" s="31"/>
      <c r="CD122" s="31"/>
      <c r="CE122" s="32"/>
      <c r="CF122" s="30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2"/>
      <c r="CS122" s="30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2"/>
      <c r="DF122" s="45">
        <f>SUM(DF123:DR134)</f>
        <v>1324000</v>
      </c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7"/>
      <c r="DS122" s="45">
        <f>SUM(DS123:EE134)</f>
        <v>4129000</v>
      </c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7"/>
      <c r="EF122" s="45">
        <f>SUM(EF123:ER134)</f>
        <v>2504000</v>
      </c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7"/>
      <c r="ES122" s="45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122"/>
    </row>
    <row r="123" spans="1:161" ht="12" customHeight="1">
      <c r="A123" s="28" t="s">
        <v>272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16"/>
      <c r="BX123" s="33"/>
      <c r="BY123" s="31"/>
      <c r="BZ123" s="31"/>
      <c r="CA123" s="31"/>
      <c r="CB123" s="31"/>
      <c r="CC123" s="31"/>
      <c r="CD123" s="31"/>
      <c r="CE123" s="32"/>
      <c r="CF123" s="30" t="s">
        <v>151</v>
      </c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2"/>
      <c r="CS123" s="30" t="s">
        <v>305</v>
      </c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2"/>
      <c r="DF123" s="45">
        <v>170700</v>
      </c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7"/>
      <c r="DS123" s="45">
        <v>150000</v>
      </c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7"/>
      <c r="EF123" s="45">
        <v>150000</v>
      </c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7"/>
      <c r="ES123" s="45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122"/>
    </row>
    <row r="124" spans="1:161" ht="12" customHeight="1">
      <c r="A124" s="28" t="s">
        <v>272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16"/>
      <c r="BX124" s="33"/>
      <c r="BY124" s="31"/>
      <c r="BZ124" s="31"/>
      <c r="CA124" s="31"/>
      <c r="CB124" s="31"/>
      <c r="CC124" s="31"/>
      <c r="CD124" s="31"/>
      <c r="CE124" s="32"/>
      <c r="CF124" s="30" t="s">
        <v>320</v>
      </c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2"/>
      <c r="CS124" s="30" t="s">
        <v>305</v>
      </c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2"/>
      <c r="DF124" s="45">
        <v>500000</v>
      </c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7"/>
      <c r="DS124" s="45">
        <v>2779000</v>
      </c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7"/>
      <c r="EF124" s="45">
        <v>1945000</v>
      </c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7"/>
      <c r="ES124" s="45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122"/>
    </row>
    <row r="125" spans="1:161" ht="12" customHeight="1">
      <c r="A125" s="28" t="s">
        <v>323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16"/>
      <c r="BX125" s="33"/>
      <c r="BY125" s="31"/>
      <c r="BZ125" s="31"/>
      <c r="CA125" s="31"/>
      <c r="CB125" s="31"/>
      <c r="CC125" s="31"/>
      <c r="CD125" s="31"/>
      <c r="CE125" s="32"/>
      <c r="CF125" s="30" t="s">
        <v>151</v>
      </c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2"/>
      <c r="CS125" s="30" t="s">
        <v>312</v>
      </c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2"/>
      <c r="DF125" s="45">
        <v>0</v>
      </c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7"/>
      <c r="DS125" s="45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7"/>
      <c r="EF125" s="45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7"/>
      <c r="ES125" s="45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122"/>
    </row>
    <row r="126" spans="1:161" ht="17.25" customHeight="1">
      <c r="A126" s="28" t="s">
        <v>273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16"/>
      <c r="BX126" s="33"/>
      <c r="BY126" s="31"/>
      <c r="BZ126" s="31"/>
      <c r="CA126" s="31"/>
      <c r="CB126" s="31"/>
      <c r="CC126" s="31"/>
      <c r="CD126" s="31"/>
      <c r="CE126" s="32"/>
      <c r="CF126" s="30" t="s">
        <v>151</v>
      </c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2"/>
      <c r="CS126" s="30" t="s">
        <v>306</v>
      </c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2"/>
      <c r="DF126" s="45">
        <v>126950</v>
      </c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7"/>
      <c r="DS126" s="45">
        <v>0</v>
      </c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7"/>
      <c r="EF126" s="45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7"/>
      <c r="ES126" s="45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122"/>
    </row>
    <row r="127" spans="1:161" ht="19.5" customHeight="1">
      <c r="A127" s="28" t="s">
        <v>314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16"/>
      <c r="BX127" s="33"/>
      <c r="BY127" s="31"/>
      <c r="BZ127" s="31"/>
      <c r="CA127" s="31"/>
      <c r="CB127" s="31"/>
      <c r="CC127" s="31"/>
      <c r="CD127" s="31"/>
      <c r="CE127" s="32"/>
      <c r="CF127" s="30" t="s">
        <v>151</v>
      </c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2"/>
      <c r="CS127" s="30" t="s">
        <v>307</v>
      </c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2"/>
      <c r="DF127" s="45">
        <v>80000</v>
      </c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7"/>
      <c r="DS127" s="45">
        <v>0</v>
      </c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7"/>
      <c r="EF127" s="45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7"/>
      <c r="ES127" s="45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122"/>
    </row>
    <row r="128" spans="1:161" ht="17.25" customHeight="1">
      <c r="A128" s="28" t="s">
        <v>310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16"/>
      <c r="BX128" s="33"/>
      <c r="BY128" s="31"/>
      <c r="BZ128" s="31"/>
      <c r="CA128" s="31"/>
      <c r="CB128" s="31"/>
      <c r="CC128" s="31"/>
      <c r="CD128" s="31"/>
      <c r="CE128" s="32"/>
      <c r="CF128" s="30" t="s">
        <v>151</v>
      </c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2"/>
      <c r="CS128" s="30" t="s">
        <v>311</v>
      </c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45">
        <v>0</v>
      </c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7"/>
      <c r="DS128" s="45">
        <v>0</v>
      </c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7"/>
      <c r="EF128" s="45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7"/>
      <c r="ES128" s="45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122"/>
    </row>
    <row r="129" spans="1:161" ht="12" customHeight="1">
      <c r="A129" s="28" t="s">
        <v>274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16"/>
      <c r="BX129" s="33"/>
      <c r="BY129" s="31"/>
      <c r="BZ129" s="31"/>
      <c r="CA129" s="31"/>
      <c r="CB129" s="31"/>
      <c r="CC129" s="31"/>
      <c r="CD129" s="31"/>
      <c r="CE129" s="32"/>
      <c r="CF129" s="30" t="s">
        <v>151</v>
      </c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2"/>
      <c r="CS129" s="30" t="s">
        <v>308</v>
      </c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2"/>
      <c r="DF129" s="45">
        <v>5000</v>
      </c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7"/>
      <c r="DS129" s="45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7"/>
      <c r="EF129" s="45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7"/>
      <c r="ES129" s="45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122"/>
    </row>
    <row r="130" spans="1:161" s="2" customFormat="1" ht="11.25" customHeight="1">
      <c r="A130" s="28" t="s">
        <v>341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16"/>
      <c r="BX130" s="33"/>
      <c r="BY130" s="31"/>
      <c r="BZ130" s="31"/>
      <c r="CA130" s="31"/>
      <c r="CB130" s="31"/>
      <c r="CC130" s="31"/>
      <c r="CD130" s="31"/>
      <c r="CE130" s="32"/>
      <c r="CF130" s="30" t="s">
        <v>151</v>
      </c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2"/>
      <c r="CS130" s="30" t="s">
        <v>342</v>
      </c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2"/>
      <c r="DF130" s="45">
        <v>0</v>
      </c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7"/>
      <c r="DS130" s="45">
        <v>0</v>
      </c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7"/>
      <c r="EF130" s="45">
        <v>0</v>
      </c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7"/>
      <c r="ES130" s="45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122"/>
    </row>
    <row r="131" spans="1:161" s="2" customFormat="1" ht="11.25" customHeight="1">
      <c r="A131" s="28" t="s">
        <v>340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16"/>
      <c r="BX131" s="33"/>
      <c r="BY131" s="31"/>
      <c r="BZ131" s="31"/>
      <c r="CA131" s="31"/>
      <c r="CB131" s="31"/>
      <c r="CC131" s="31"/>
      <c r="CD131" s="31"/>
      <c r="CE131" s="32"/>
      <c r="CF131" s="30" t="s">
        <v>151</v>
      </c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2"/>
      <c r="CS131" s="30" t="s">
        <v>335</v>
      </c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2"/>
      <c r="DF131" s="45">
        <v>422000</v>
      </c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7"/>
      <c r="DS131" s="45">
        <v>1200000</v>
      </c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7"/>
      <c r="EF131" s="45">
        <v>409000</v>
      </c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7"/>
      <c r="ES131" s="45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122"/>
    </row>
    <row r="132" spans="1:161" s="2" customFormat="1" ht="11.25" customHeight="1">
      <c r="A132" s="28" t="s">
        <v>321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16"/>
      <c r="BX132" s="33"/>
      <c r="BY132" s="31"/>
      <c r="BZ132" s="31"/>
      <c r="CA132" s="31"/>
      <c r="CB132" s="31"/>
      <c r="CC132" s="31"/>
      <c r="CD132" s="31"/>
      <c r="CE132" s="32"/>
      <c r="CF132" s="30" t="s">
        <v>151</v>
      </c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2"/>
      <c r="CS132" s="30" t="s">
        <v>317</v>
      </c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2"/>
      <c r="DF132" s="45">
        <v>0</v>
      </c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7"/>
      <c r="DS132" s="45">
        <v>0</v>
      </c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7"/>
      <c r="EF132" s="45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7"/>
      <c r="ES132" s="45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122"/>
    </row>
    <row r="133" spans="1:161" s="2" customFormat="1" ht="11.25" customHeight="1">
      <c r="A133" s="28" t="s">
        <v>338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16"/>
      <c r="BX133" s="33"/>
      <c r="BY133" s="31"/>
      <c r="BZ133" s="31"/>
      <c r="CA133" s="31"/>
      <c r="CB133" s="31"/>
      <c r="CC133" s="31"/>
      <c r="CD133" s="31"/>
      <c r="CE133" s="32"/>
      <c r="CF133" s="30" t="s">
        <v>151</v>
      </c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2"/>
      <c r="CS133" s="30" t="s">
        <v>322</v>
      </c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2"/>
      <c r="DF133" s="45">
        <v>0</v>
      </c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7"/>
      <c r="DS133" s="45">
        <v>0</v>
      </c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7"/>
      <c r="EF133" s="45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7"/>
      <c r="ES133" s="45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122"/>
    </row>
    <row r="134" spans="1:161" s="2" customFormat="1" ht="11.25" customHeight="1">
      <c r="A134" s="28" t="s">
        <v>339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16"/>
      <c r="BX134" s="33"/>
      <c r="BY134" s="31"/>
      <c r="BZ134" s="31"/>
      <c r="CA134" s="31"/>
      <c r="CB134" s="31"/>
      <c r="CC134" s="31"/>
      <c r="CD134" s="31"/>
      <c r="CE134" s="32"/>
      <c r="CF134" s="30" t="s">
        <v>151</v>
      </c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2"/>
      <c r="CS134" s="30" t="s">
        <v>318</v>
      </c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2"/>
      <c r="DF134" s="45">
        <v>19350</v>
      </c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7"/>
      <c r="DS134" s="45">
        <v>0</v>
      </c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7"/>
      <c r="EF134" s="45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7"/>
      <c r="ES134" s="45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122"/>
    </row>
    <row r="135" spans="1:161" s="2" customFormat="1" ht="19.5" customHeight="1">
      <c r="A135" s="34" t="s">
        <v>350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3"/>
      <c r="BX135" s="33"/>
      <c r="BY135" s="31"/>
      <c r="BZ135" s="31"/>
      <c r="CA135" s="31"/>
      <c r="CB135" s="31"/>
      <c r="CC135" s="31"/>
      <c r="CD135" s="31"/>
      <c r="CE135" s="32"/>
      <c r="CF135" s="30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2"/>
      <c r="CS135" s="30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2"/>
      <c r="DF135" s="45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7"/>
      <c r="DS135" s="45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7"/>
      <c r="EF135" s="45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7"/>
      <c r="ES135" s="54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6"/>
    </row>
    <row r="136" spans="1:161" s="2" customFormat="1" ht="10.5" customHeight="1">
      <c r="A136" s="34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3"/>
      <c r="BX136" s="33"/>
      <c r="BY136" s="31"/>
      <c r="BZ136" s="31"/>
      <c r="CA136" s="31"/>
      <c r="CB136" s="31"/>
      <c r="CC136" s="31"/>
      <c r="CD136" s="31"/>
      <c r="CE136" s="32"/>
      <c r="CF136" s="30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2"/>
      <c r="CS136" s="30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2"/>
      <c r="DF136" s="45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7"/>
      <c r="DS136" s="45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7"/>
      <c r="EF136" s="45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7"/>
      <c r="ES136" s="54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6"/>
    </row>
    <row r="137" spans="1:161" s="2" customFormat="1" ht="19.5" customHeight="1">
      <c r="A137" s="34" t="s">
        <v>313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5"/>
      <c r="BX137" s="33"/>
      <c r="BY137" s="31"/>
      <c r="BZ137" s="31"/>
      <c r="CA137" s="31"/>
      <c r="CB137" s="31"/>
      <c r="CC137" s="31"/>
      <c r="CD137" s="31"/>
      <c r="CE137" s="32"/>
      <c r="CF137" s="30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2"/>
      <c r="CS137" s="30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2"/>
      <c r="DF137" s="45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7"/>
      <c r="DS137" s="45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7"/>
      <c r="EF137" s="45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7"/>
      <c r="ES137" s="54" t="s">
        <v>41</v>
      </c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6"/>
    </row>
    <row r="138" spans="1:161" s="2" customFormat="1" ht="17.25" customHeight="1">
      <c r="A138" s="28" t="s">
        <v>340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16"/>
      <c r="BX138" s="33"/>
      <c r="BY138" s="31"/>
      <c r="BZ138" s="31"/>
      <c r="CA138" s="31"/>
      <c r="CB138" s="31"/>
      <c r="CC138" s="31"/>
      <c r="CD138" s="31"/>
      <c r="CE138" s="32"/>
      <c r="CF138" s="30" t="s">
        <v>151</v>
      </c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2"/>
      <c r="CS138" s="30" t="s">
        <v>335</v>
      </c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2"/>
      <c r="DF138" s="45">
        <v>884158.34</v>
      </c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7"/>
      <c r="DS138" s="45">
        <v>866250</v>
      </c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7"/>
      <c r="EF138" s="45">
        <v>866250</v>
      </c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7"/>
      <c r="ES138" s="54" t="s">
        <v>41</v>
      </c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6"/>
    </row>
    <row r="139" spans="1:161" s="2" customFormat="1" ht="20.25" customHeight="1">
      <c r="A139" s="34"/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  <c r="BD139" s="251"/>
      <c r="BE139" s="251"/>
      <c r="BF139" s="251"/>
      <c r="BG139" s="251"/>
      <c r="BH139" s="251"/>
      <c r="BI139" s="251"/>
      <c r="BJ139" s="251"/>
      <c r="BK139" s="251"/>
      <c r="BL139" s="251"/>
      <c r="BM139" s="251"/>
      <c r="BN139" s="251"/>
      <c r="BO139" s="251"/>
      <c r="BP139" s="251"/>
      <c r="BQ139" s="251"/>
      <c r="BR139" s="251"/>
      <c r="BS139" s="251"/>
      <c r="BT139" s="251"/>
      <c r="BU139" s="251"/>
      <c r="BV139" s="251"/>
      <c r="BW139" s="252"/>
      <c r="BX139" s="33"/>
      <c r="BY139" s="31"/>
      <c r="BZ139" s="31"/>
      <c r="CA139" s="31"/>
      <c r="CB139" s="31"/>
      <c r="CC139" s="31"/>
      <c r="CD139" s="31"/>
      <c r="CE139" s="32"/>
      <c r="CF139" s="30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2"/>
      <c r="CS139" s="30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2"/>
      <c r="DF139" s="45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7"/>
      <c r="DS139" s="54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7"/>
      <c r="EF139" s="54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7"/>
      <c r="ES139" s="54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6"/>
    </row>
    <row r="140" spans="1:161" s="2" customFormat="1" ht="19.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16"/>
      <c r="BX140" s="33" t="s">
        <v>154</v>
      </c>
      <c r="BY140" s="31"/>
      <c r="BZ140" s="31"/>
      <c r="CA140" s="31"/>
      <c r="CB140" s="31"/>
      <c r="CC140" s="31"/>
      <c r="CD140" s="31"/>
      <c r="CE140" s="32"/>
      <c r="CF140" s="30" t="s">
        <v>155</v>
      </c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2"/>
      <c r="CS140" s="30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2"/>
      <c r="DF140" s="45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7"/>
      <c r="DS140" s="54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7"/>
      <c r="EF140" s="54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7"/>
      <c r="ES140" s="54" t="s">
        <v>41</v>
      </c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6"/>
    </row>
    <row r="141" spans="1:161" s="2" customFormat="1" ht="11.25" customHeight="1" thickBot="1">
      <c r="A141" s="28" t="s">
        <v>153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16"/>
      <c r="BX141" s="33" t="s">
        <v>156</v>
      </c>
      <c r="BY141" s="31"/>
      <c r="BZ141" s="31"/>
      <c r="CA141" s="31"/>
      <c r="CB141" s="31"/>
      <c r="CC141" s="31"/>
      <c r="CD141" s="31"/>
      <c r="CE141" s="32"/>
      <c r="CF141" s="30" t="s">
        <v>157</v>
      </c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2"/>
      <c r="CS141" s="30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2"/>
      <c r="DF141" s="45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7"/>
      <c r="DS141" s="161"/>
      <c r="DT141" s="162"/>
      <c r="DU141" s="162"/>
      <c r="DV141" s="162"/>
      <c r="DW141" s="162"/>
      <c r="DX141" s="162"/>
      <c r="DY141" s="162"/>
      <c r="DZ141" s="162"/>
      <c r="EA141" s="162"/>
      <c r="EB141" s="162"/>
      <c r="EC141" s="162"/>
      <c r="ED141" s="162"/>
      <c r="EE141" s="165"/>
      <c r="EF141" s="161"/>
      <c r="EG141" s="162"/>
      <c r="EH141" s="162"/>
      <c r="EI141" s="162"/>
      <c r="EJ141" s="162"/>
      <c r="EK141" s="162"/>
      <c r="EL141" s="162"/>
      <c r="EM141" s="162"/>
      <c r="EN141" s="162"/>
      <c r="EO141" s="162"/>
      <c r="EP141" s="162"/>
      <c r="EQ141" s="162"/>
      <c r="ER141" s="165"/>
      <c r="ES141" s="161"/>
      <c r="ET141" s="162"/>
      <c r="EU141" s="162"/>
      <c r="EV141" s="162"/>
      <c r="EW141" s="162"/>
      <c r="EX141" s="162"/>
      <c r="EY141" s="162"/>
      <c r="EZ141" s="162"/>
      <c r="FA141" s="162"/>
      <c r="FB141" s="162"/>
      <c r="FC141" s="162"/>
      <c r="FD141" s="162"/>
      <c r="FE141" s="163"/>
    </row>
    <row r="142" spans="1:161" s="2" customFormat="1" ht="11.25" customHeight="1">
      <c r="A142" s="28" t="s">
        <v>275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16"/>
      <c r="BX142" s="33" t="s">
        <v>159</v>
      </c>
      <c r="BY142" s="31"/>
      <c r="BZ142" s="31"/>
      <c r="CA142" s="31"/>
      <c r="CB142" s="31"/>
      <c r="CC142" s="31"/>
      <c r="CD142" s="31"/>
      <c r="CE142" s="32"/>
      <c r="CF142" s="30" t="s">
        <v>160</v>
      </c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2"/>
      <c r="CS142" s="30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2"/>
      <c r="DF142" s="54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7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</row>
    <row r="143" spans="1:122" s="2" customFormat="1" ht="30.75" customHeight="1">
      <c r="A143" s="191" t="s">
        <v>158</v>
      </c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40" t="s">
        <v>161</v>
      </c>
      <c r="BY143" s="141"/>
      <c r="BZ143" s="141"/>
      <c r="CA143" s="141"/>
      <c r="CB143" s="141"/>
      <c r="CC143" s="141"/>
      <c r="CD143" s="141"/>
      <c r="CE143" s="142"/>
      <c r="CF143" s="143" t="s">
        <v>162</v>
      </c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2"/>
      <c r="CS143" s="30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2"/>
      <c r="DF143" s="54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7"/>
    </row>
    <row r="144" spans="1:161" ht="26.25" customHeight="1">
      <c r="A144" s="231" t="s">
        <v>266</v>
      </c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31"/>
      <c r="AB144" s="231"/>
      <c r="AC144" s="231"/>
      <c r="AD144" s="231"/>
      <c r="AE144" s="231"/>
      <c r="AF144" s="231"/>
      <c r="AG144" s="231"/>
      <c r="AH144" s="231"/>
      <c r="AI144" s="231"/>
      <c r="AJ144" s="231"/>
      <c r="AK144" s="231"/>
      <c r="AL144" s="231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231"/>
      <c r="BF144" s="231"/>
      <c r="BG144" s="231"/>
      <c r="BH144" s="231"/>
      <c r="BI144" s="231"/>
      <c r="BJ144" s="231"/>
      <c r="BK144" s="231"/>
      <c r="BL144" s="231"/>
      <c r="BM144" s="231"/>
      <c r="BN144" s="231"/>
      <c r="BO144" s="231"/>
      <c r="BP144" s="231"/>
      <c r="BQ144" s="231"/>
      <c r="BR144" s="231"/>
      <c r="BS144" s="231"/>
      <c r="BT144" s="231"/>
      <c r="BU144" s="231"/>
      <c r="BV144" s="231"/>
      <c r="BW144" s="231"/>
      <c r="BX144" s="33" t="s">
        <v>163</v>
      </c>
      <c r="BY144" s="31"/>
      <c r="BZ144" s="31"/>
      <c r="CA144" s="31"/>
      <c r="CB144" s="31"/>
      <c r="CC144" s="31"/>
      <c r="CD144" s="31"/>
      <c r="CE144" s="32"/>
      <c r="CF144" s="30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2"/>
      <c r="CS144" s="30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2"/>
      <c r="DF144" s="54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7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</row>
    <row r="145" spans="1:161" ht="9.75">
      <c r="A145" s="229" t="s">
        <v>267</v>
      </c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  <c r="AG145" s="230"/>
      <c r="AH145" s="230"/>
      <c r="AI145" s="230"/>
      <c r="AJ145" s="230"/>
      <c r="AK145" s="230"/>
      <c r="AL145" s="230"/>
      <c r="AM145" s="230"/>
      <c r="AN145" s="230"/>
      <c r="AO145" s="230"/>
      <c r="AP145" s="230"/>
      <c r="AQ145" s="230"/>
      <c r="AR145" s="230"/>
      <c r="AS145" s="230"/>
      <c r="AT145" s="230"/>
      <c r="AU145" s="230"/>
      <c r="AV145" s="230"/>
      <c r="AW145" s="230"/>
      <c r="AX145" s="230"/>
      <c r="AY145" s="230"/>
      <c r="AZ145" s="230"/>
      <c r="BA145" s="230"/>
      <c r="BB145" s="230"/>
      <c r="BC145" s="230"/>
      <c r="BD145" s="230"/>
      <c r="BE145" s="230"/>
      <c r="BF145" s="230"/>
      <c r="BG145" s="230"/>
      <c r="BH145" s="230"/>
      <c r="BI145" s="230"/>
      <c r="BJ145" s="230"/>
      <c r="BK145" s="230"/>
      <c r="BL145" s="230"/>
      <c r="BM145" s="230"/>
      <c r="BN145" s="230"/>
      <c r="BO145" s="230"/>
      <c r="BP145" s="230"/>
      <c r="BQ145" s="230"/>
      <c r="BR145" s="230"/>
      <c r="BS145" s="230"/>
      <c r="BT145" s="230"/>
      <c r="BU145" s="230"/>
      <c r="BV145" s="230"/>
      <c r="BW145" s="230"/>
      <c r="BX145" s="33" t="s">
        <v>164</v>
      </c>
      <c r="BY145" s="31"/>
      <c r="BZ145" s="31"/>
      <c r="CA145" s="31"/>
      <c r="CB145" s="31"/>
      <c r="CC145" s="31"/>
      <c r="CD145" s="31"/>
      <c r="CE145" s="32"/>
      <c r="CF145" s="30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2"/>
      <c r="CS145" s="30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2"/>
      <c r="DF145" s="54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7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</row>
    <row r="146" spans="1:161" ht="9.75">
      <c r="A146" s="229" t="s">
        <v>269</v>
      </c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230"/>
      <c r="AH146" s="230"/>
      <c r="AI146" s="230"/>
      <c r="AJ146" s="230"/>
      <c r="AK146" s="230"/>
      <c r="AL146" s="230"/>
      <c r="AM146" s="230"/>
      <c r="AN146" s="230"/>
      <c r="AO146" s="230"/>
      <c r="AP146" s="230"/>
      <c r="AQ146" s="230"/>
      <c r="AR146" s="230"/>
      <c r="AS146" s="230"/>
      <c r="AT146" s="230"/>
      <c r="AU146" s="230"/>
      <c r="AV146" s="230"/>
      <c r="AW146" s="230"/>
      <c r="AX146" s="230"/>
      <c r="AY146" s="230"/>
      <c r="AZ146" s="230"/>
      <c r="BA146" s="230"/>
      <c r="BB146" s="230"/>
      <c r="BC146" s="230"/>
      <c r="BD146" s="230"/>
      <c r="BE146" s="230"/>
      <c r="BF146" s="230"/>
      <c r="BG146" s="230"/>
      <c r="BH146" s="230"/>
      <c r="BI146" s="230"/>
      <c r="BJ146" s="230"/>
      <c r="BK146" s="230"/>
      <c r="BL146" s="230"/>
      <c r="BM146" s="230"/>
      <c r="BN146" s="230"/>
      <c r="BO146" s="230"/>
      <c r="BP146" s="230"/>
      <c r="BQ146" s="230"/>
      <c r="BR146" s="230"/>
      <c r="BS146" s="230"/>
      <c r="BT146" s="230"/>
      <c r="BU146" s="230"/>
      <c r="BV146" s="230"/>
      <c r="BW146" s="230"/>
      <c r="BX146" s="33" t="s">
        <v>165</v>
      </c>
      <c r="BY146" s="31"/>
      <c r="BZ146" s="31"/>
      <c r="CA146" s="31"/>
      <c r="CB146" s="31"/>
      <c r="CC146" s="31"/>
      <c r="CD146" s="31"/>
      <c r="CE146" s="32"/>
      <c r="CF146" s="30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2"/>
      <c r="CS146" s="30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2"/>
      <c r="DF146" s="54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7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</row>
    <row r="147" spans="1:161" ht="9.75">
      <c r="A147" s="229" t="s">
        <v>268</v>
      </c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  <c r="AG147" s="230"/>
      <c r="AH147" s="230"/>
      <c r="AI147" s="230"/>
      <c r="AJ147" s="230"/>
      <c r="AK147" s="230"/>
      <c r="AL147" s="230"/>
      <c r="AM147" s="230"/>
      <c r="AN147" s="230"/>
      <c r="AO147" s="230"/>
      <c r="AP147" s="230"/>
      <c r="AQ147" s="230"/>
      <c r="AR147" s="230"/>
      <c r="AS147" s="230"/>
      <c r="AT147" s="230"/>
      <c r="AU147" s="230"/>
      <c r="AV147" s="230"/>
      <c r="AW147" s="230"/>
      <c r="AX147" s="230"/>
      <c r="AY147" s="230"/>
      <c r="AZ147" s="230"/>
      <c r="BA147" s="230"/>
      <c r="BB147" s="230"/>
      <c r="BC147" s="230"/>
      <c r="BD147" s="230"/>
      <c r="BE147" s="230"/>
      <c r="BF147" s="230"/>
      <c r="BG147" s="230"/>
      <c r="BH147" s="230"/>
      <c r="BI147" s="230"/>
      <c r="BJ147" s="230"/>
      <c r="BK147" s="230"/>
      <c r="BL147" s="230"/>
      <c r="BM147" s="230"/>
      <c r="BN147" s="230"/>
      <c r="BO147" s="230"/>
      <c r="BP147" s="230"/>
      <c r="BQ147" s="230"/>
      <c r="BR147" s="230"/>
      <c r="BS147" s="230"/>
      <c r="BT147" s="230"/>
      <c r="BU147" s="230"/>
      <c r="BV147" s="230"/>
      <c r="BW147" s="230"/>
      <c r="BX147" s="140" t="s">
        <v>166</v>
      </c>
      <c r="BY147" s="141"/>
      <c r="BZ147" s="141"/>
      <c r="CA147" s="141"/>
      <c r="CB147" s="141"/>
      <c r="CC147" s="141"/>
      <c r="CD147" s="141"/>
      <c r="CE147" s="142"/>
      <c r="CF147" s="143" t="s">
        <v>41</v>
      </c>
      <c r="CG147" s="141"/>
      <c r="CH147" s="141"/>
      <c r="CI147" s="141"/>
      <c r="CJ147" s="141"/>
      <c r="CK147" s="141"/>
      <c r="CL147" s="141"/>
      <c r="CM147" s="141"/>
      <c r="CN147" s="141"/>
      <c r="CO147" s="141"/>
      <c r="CP147" s="141"/>
      <c r="CQ147" s="141"/>
      <c r="CR147" s="142"/>
      <c r="CS147" s="30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2"/>
      <c r="DF147" s="54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7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</row>
    <row r="148" spans="1:161" ht="9.75">
      <c r="A148" s="231" t="s">
        <v>270</v>
      </c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231"/>
      <c r="AE148" s="231"/>
      <c r="AF148" s="231"/>
      <c r="AG148" s="231"/>
      <c r="AH148" s="231"/>
      <c r="AI148" s="231"/>
      <c r="AJ148" s="231"/>
      <c r="AK148" s="231"/>
      <c r="AL148" s="231"/>
      <c r="AM148" s="231"/>
      <c r="AN148" s="231"/>
      <c r="AO148" s="231"/>
      <c r="AP148" s="231"/>
      <c r="AQ148" s="231"/>
      <c r="AR148" s="231"/>
      <c r="AS148" s="231"/>
      <c r="AT148" s="231"/>
      <c r="AU148" s="231"/>
      <c r="AV148" s="231"/>
      <c r="AW148" s="231"/>
      <c r="AX148" s="231"/>
      <c r="AY148" s="231"/>
      <c r="AZ148" s="231"/>
      <c r="BA148" s="231"/>
      <c r="BB148" s="231"/>
      <c r="BC148" s="231"/>
      <c r="BD148" s="231"/>
      <c r="BE148" s="231"/>
      <c r="BF148" s="231"/>
      <c r="BG148" s="231"/>
      <c r="BH148" s="231"/>
      <c r="BI148" s="231"/>
      <c r="BJ148" s="231"/>
      <c r="BK148" s="231"/>
      <c r="BL148" s="231"/>
      <c r="BM148" s="231"/>
      <c r="BN148" s="231"/>
      <c r="BO148" s="231"/>
      <c r="BP148" s="231"/>
      <c r="BQ148" s="231"/>
      <c r="BR148" s="231"/>
      <c r="BS148" s="231"/>
      <c r="BT148" s="231"/>
      <c r="BU148" s="231"/>
      <c r="BV148" s="231"/>
      <c r="BW148" s="231"/>
      <c r="BX148" s="33" t="s">
        <v>168</v>
      </c>
      <c r="BY148" s="31"/>
      <c r="BZ148" s="31"/>
      <c r="CA148" s="31"/>
      <c r="CB148" s="31"/>
      <c r="CC148" s="31"/>
      <c r="CD148" s="31"/>
      <c r="CE148" s="32"/>
      <c r="CF148" s="30" t="s">
        <v>169</v>
      </c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2"/>
      <c r="CS148" s="30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2"/>
      <c r="DF148" s="54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7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</row>
    <row r="149" spans="1:161" ht="10.5" thickBot="1">
      <c r="A149" s="229" t="s">
        <v>167</v>
      </c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0"/>
      <c r="AT149" s="230"/>
      <c r="AU149" s="230"/>
      <c r="AV149" s="230"/>
      <c r="AW149" s="230"/>
      <c r="AX149" s="230"/>
      <c r="AY149" s="230"/>
      <c r="AZ149" s="230"/>
      <c r="BA149" s="230"/>
      <c r="BB149" s="230"/>
      <c r="BC149" s="230"/>
      <c r="BD149" s="230"/>
      <c r="BE149" s="230"/>
      <c r="BF149" s="230"/>
      <c r="BG149" s="230"/>
      <c r="BH149" s="230"/>
      <c r="BI149" s="230"/>
      <c r="BJ149" s="230"/>
      <c r="BK149" s="230"/>
      <c r="BL149" s="230"/>
      <c r="BM149" s="230"/>
      <c r="BN149" s="230"/>
      <c r="BO149" s="230"/>
      <c r="BP149" s="230"/>
      <c r="BQ149" s="230"/>
      <c r="BR149" s="230"/>
      <c r="BS149" s="230"/>
      <c r="BT149" s="230"/>
      <c r="BU149" s="230"/>
      <c r="BV149" s="230"/>
      <c r="BW149" s="230"/>
      <c r="BX149" s="144"/>
      <c r="BY149" s="145"/>
      <c r="BZ149" s="145"/>
      <c r="CA149" s="145"/>
      <c r="CB149" s="145"/>
      <c r="CC149" s="145"/>
      <c r="CD149" s="145"/>
      <c r="CE149" s="159"/>
      <c r="CF149" s="160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145"/>
      <c r="CR149" s="159"/>
      <c r="CS149" s="160"/>
      <c r="CT149" s="145"/>
      <c r="CU149" s="145"/>
      <c r="CV149" s="145"/>
      <c r="CW149" s="145"/>
      <c r="CX149" s="145"/>
      <c r="CY149" s="145"/>
      <c r="CZ149" s="145"/>
      <c r="DA149" s="145"/>
      <c r="DB149" s="145"/>
      <c r="DC149" s="145"/>
      <c r="DD149" s="145"/>
      <c r="DE149" s="159"/>
      <c r="DF149" s="161"/>
      <c r="DG149" s="162"/>
      <c r="DH149" s="162"/>
      <c r="DI149" s="162"/>
      <c r="DJ149" s="162"/>
      <c r="DK149" s="162"/>
      <c r="DL149" s="162"/>
      <c r="DM149" s="162"/>
      <c r="DN149" s="162"/>
      <c r="DO149" s="162"/>
      <c r="DP149" s="162"/>
      <c r="DQ149" s="162"/>
      <c r="DR149" s="165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</row>
    <row r="150" spans="1:161" ht="9.75">
      <c r="A150" s="229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  <c r="AG150" s="230"/>
      <c r="AH150" s="230"/>
      <c r="AI150" s="230"/>
      <c r="AJ150" s="230"/>
      <c r="AK150" s="230"/>
      <c r="AL150" s="230"/>
      <c r="AM150" s="230"/>
      <c r="AN150" s="230"/>
      <c r="AO150" s="230"/>
      <c r="AP150" s="230"/>
      <c r="AQ150" s="230"/>
      <c r="AR150" s="230"/>
      <c r="AS150" s="230"/>
      <c r="AT150" s="230"/>
      <c r="AU150" s="230"/>
      <c r="AV150" s="230"/>
      <c r="AW150" s="230"/>
      <c r="AX150" s="230"/>
      <c r="AY150" s="230"/>
      <c r="AZ150" s="230"/>
      <c r="BA150" s="230"/>
      <c r="BB150" s="230"/>
      <c r="BC150" s="230"/>
      <c r="BD150" s="230"/>
      <c r="BE150" s="230"/>
      <c r="BF150" s="230"/>
      <c r="BG150" s="230"/>
      <c r="BH150" s="230"/>
      <c r="BI150" s="230"/>
      <c r="BJ150" s="230"/>
      <c r="BK150" s="230"/>
      <c r="BL150" s="230"/>
      <c r="BM150" s="230"/>
      <c r="BN150" s="230"/>
      <c r="BO150" s="230"/>
      <c r="BP150" s="230"/>
      <c r="BQ150" s="230"/>
      <c r="BR150" s="230"/>
      <c r="BS150" s="230"/>
      <c r="BT150" s="230"/>
      <c r="BU150" s="230"/>
      <c r="BV150" s="230"/>
      <c r="BW150" s="230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</row>
    <row r="151" spans="76:161" ht="9.75"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</row>
    <row r="152" spans="1:161" ht="9.75">
      <c r="A152" s="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</row>
    <row r="153" spans="1:161" ht="15">
      <c r="A153" s="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</row>
    <row r="154" spans="1:122" ht="9.75">
      <c r="A154" s="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</row>
    <row r="155" spans="1:122" ht="9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</row>
    <row r="156" spans="1:122" ht="9.75">
      <c r="A156" s="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</row>
    <row r="157" spans="1:122" ht="9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</row>
    <row r="158" spans="1:122" ht="9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</row>
    <row r="159" spans="1:122" ht="9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</row>
    <row r="160" spans="1:122" ht="9.75">
      <c r="A160" s="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</row>
    <row r="161" spans="1:122" ht="9.75">
      <c r="A161" s="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</row>
    <row r="162" spans="1:75" ht="9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</row>
  </sheetData>
  <sheetProtection/>
  <mergeCells count="970">
    <mergeCell ref="CS98:DE98"/>
    <mergeCell ref="DF98:DR98"/>
    <mergeCell ref="DS98:EE98"/>
    <mergeCell ref="EF98:ER98"/>
    <mergeCell ref="ES98:FE98"/>
    <mergeCell ref="A124:BW124"/>
    <mergeCell ref="BX124:CE124"/>
    <mergeCell ref="CF124:CR124"/>
    <mergeCell ref="A98:BW98"/>
    <mergeCell ref="BX98:CE98"/>
    <mergeCell ref="CF98:CR98"/>
    <mergeCell ref="A93:BW93"/>
    <mergeCell ref="BX93:CE93"/>
    <mergeCell ref="CF93:CR93"/>
    <mergeCell ref="CS93:DE93"/>
    <mergeCell ref="DF93:DR93"/>
    <mergeCell ref="A95:BW95"/>
    <mergeCell ref="BX95:CE95"/>
    <mergeCell ref="CF95:CR95"/>
    <mergeCell ref="CS95:DE95"/>
    <mergeCell ref="ES129:FE129"/>
    <mergeCell ref="A126:BW126"/>
    <mergeCell ref="ES126:FE126"/>
    <mergeCell ref="EF126:ER126"/>
    <mergeCell ref="ES127:FE127"/>
    <mergeCell ref="CS125:DE125"/>
    <mergeCell ref="CF123:CR123"/>
    <mergeCell ref="BX129:CE129"/>
    <mergeCell ref="CF129:CR129"/>
    <mergeCell ref="A133:BW133"/>
    <mergeCell ref="A132:BW132"/>
    <mergeCell ref="BX131:CE131"/>
    <mergeCell ref="CF131:CR131"/>
    <mergeCell ref="EF67:ER67"/>
    <mergeCell ref="EF112:ER113"/>
    <mergeCell ref="A67:BW67"/>
    <mergeCell ref="CS131:DE131"/>
    <mergeCell ref="A127:BW127"/>
    <mergeCell ref="BX125:CE125"/>
    <mergeCell ref="BX127:CE127"/>
    <mergeCell ref="DF131:DR131"/>
    <mergeCell ref="CS129:DE129"/>
    <mergeCell ref="DF129:DR129"/>
    <mergeCell ref="ES67:FE67"/>
    <mergeCell ref="ES128:FE128"/>
    <mergeCell ref="DS128:EE128"/>
    <mergeCell ref="ES124:FE124"/>
    <mergeCell ref="DS124:EE124"/>
    <mergeCell ref="DF128:DR128"/>
    <mergeCell ref="EF123:ER123"/>
    <mergeCell ref="DS67:EE67"/>
    <mergeCell ref="EF120:ER120"/>
    <mergeCell ref="ES111:FE111"/>
    <mergeCell ref="BX67:CE67"/>
    <mergeCell ref="DS133:EE133"/>
    <mergeCell ref="CF67:CR67"/>
    <mergeCell ref="CS67:DE67"/>
    <mergeCell ref="DF67:DR67"/>
    <mergeCell ref="BX132:CE132"/>
    <mergeCell ref="CF132:CR132"/>
    <mergeCell ref="BX130:CE130"/>
    <mergeCell ref="CF130:CR130"/>
    <mergeCell ref="CS130:DE130"/>
    <mergeCell ref="CS135:DE135"/>
    <mergeCell ref="DF135:DR135"/>
    <mergeCell ref="EF127:ER127"/>
    <mergeCell ref="A130:BW130"/>
    <mergeCell ref="CS134:DE134"/>
    <mergeCell ref="DF134:DR134"/>
    <mergeCell ref="A131:BW131"/>
    <mergeCell ref="EF134:ER134"/>
    <mergeCell ref="EF133:ER133"/>
    <mergeCell ref="CS132:DE132"/>
    <mergeCell ref="A137:BW137"/>
    <mergeCell ref="CF137:CR137"/>
    <mergeCell ref="BX138:CE138"/>
    <mergeCell ref="CF138:CR138"/>
    <mergeCell ref="CF135:CR135"/>
    <mergeCell ref="BX134:CE134"/>
    <mergeCell ref="CF134:CR134"/>
    <mergeCell ref="BX135:CE135"/>
    <mergeCell ref="A135:BW135"/>
    <mergeCell ref="A134:BW134"/>
    <mergeCell ref="DS130:EE130"/>
    <mergeCell ref="DF133:DR133"/>
    <mergeCell ref="BX133:CE133"/>
    <mergeCell ref="CF133:CR133"/>
    <mergeCell ref="CS133:DE133"/>
    <mergeCell ref="DF130:DR130"/>
    <mergeCell ref="DS131:EE131"/>
    <mergeCell ref="DF132:DR132"/>
    <mergeCell ref="ES132:FE132"/>
    <mergeCell ref="DS129:EE129"/>
    <mergeCell ref="A139:BW139"/>
    <mergeCell ref="BX139:CE139"/>
    <mergeCell ref="CF139:CR139"/>
    <mergeCell ref="CS139:DE139"/>
    <mergeCell ref="DF139:DR139"/>
    <mergeCell ref="DS132:EE132"/>
    <mergeCell ref="DS137:EE137"/>
    <mergeCell ref="EF132:ER132"/>
    <mergeCell ref="EF130:ER130"/>
    <mergeCell ref="A129:BW129"/>
    <mergeCell ref="CF127:CR127"/>
    <mergeCell ref="EF128:ER128"/>
    <mergeCell ref="CS126:DE126"/>
    <mergeCell ref="DF126:DR126"/>
    <mergeCell ref="DF127:DR127"/>
    <mergeCell ref="DS126:EE126"/>
    <mergeCell ref="DS127:EE127"/>
    <mergeCell ref="CS127:DE127"/>
    <mergeCell ref="A84:BW84"/>
    <mergeCell ref="EF129:ER129"/>
    <mergeCell ref="BX128:CE128"/>
    <mergeCell ref="CF128:CR128"/>
    <mergeCell ref="CS128:DE128"/>
    <mergeCell ref="A128:BW128"/>
    <mergeCell ref="EF108:ER108"/>
    <mergeCell ref="DS111:EE111"/>
    <mergeCell ref="BX126:CE126"/>
    <mergeCell ref="CF126:CR126"/>
    <mergeCell ref="EF122:ER122"/>
    <mergeCell ref="DS125:EE125"/>
    <mergeCell ref="EF125:ER125"/>
    <mergeCell ref="ES122:FE122"/>
    <mergeCell ref="DS123:EE123"/>
    <mergeCell ref="ES125:FE125"/>
    <mergeCell ref="ES123:FE123"/>
    <mergeCell ref="EF124:ER124"/>
    <mergeCell ref="CF94:CR94"/>
    <mergeCell ref="CS94:DE94"/>
    <mergeCell ref="DS88:EE88"/>
    <mergeCell ref="A125:BW125"/>
    <mergeCell ref="CF125:CR125"/>
    <mergeCell ref="DF121:DR121"/>
    <mergeCell ref="CS121:DE121"/>
    <mergeCell ref="DS121:EE121"/>
    <mergeCell ref="DF124:DR124"/>
    <mergeCell ref="DF125:DR125"/>
    <mergeCell ref="ES83:FE83"/>
    <mergeCell ref="EF83:ER83"/>
    <mergeCell ref="CS83:DE83"/>
    <mergeCell ref="DF83:DR83"/>
    <mergeCell ref="CF119:CR119"/>
    <mergeCell ref="CS119:DE119"/>
    <mergeCell ref="DS92:EE92"/>
    <mergeCell ref="ES108:FE108"/>
    <mergeCell ref="DS109:EE109"/>
    <mergeCell ref="EF114:ER114"/>
    <mergeCell ref="A81:BW81"/>
    <mergeCell ref="DF81:DR81"/>
    <mergeCell ref="CS123:DE123"/>
    <mergeCell ref="DF123:DR123"/>
    <mergeCell ref="CS124:DE124"/>
    <mergeCell ref="DF92:DR92"/>
    <mergeCell ref="BX90:CE90"/>
    <mergeCell ref="CF90:CR90"/>
    <mergeCell ref="CS90:DE90"/>
    <mergeCell ref="BX119:CE119"/>
    <mergeCell ref="CS81:DE81"/>
    <mergeCell ref="DS82:EE82"/>
    <mergeCell ref="BX82:CE82"/>
    <mergeCell ref="DF88:DR88"/>
    <mergeCell ref="EF80:ER80"/>
    <mergeCell ref="DS80:EE80"/>
    <mergeCell ref="CS82:DE82"/>
    <mergeCell ref="DF82:DR82"/>
    <mergeCell ref="DS83:EE83"/>
    <mergeCell ref="EF82:ER82"/>
    <mergeCell ref="DF78:DR78"/>
    <mergeCell ref="DS78:EE78"/>
    <mergeCell ref="DF77:DR77"/>
    <mergeCell ref="CF79:CR79"/>
    <mergeCell ref="CS79:DE79"/>
    <mergeCell ref="DS81:EE81"/>
    <mergeCell ref="DF79:DR79"/>
    <mergeCell ref="DS79:EE79"/>
    <mergeCell ref="CS80:DE80"/>
    <mergeCell ref="DF80:DR80"/>
    <mergeCell ref="ES80:FE80"/>
    <mergeCell ref="A77:BW77"/>
    <mergeCell ref="DS77:EE77"/>
    <mergeCell ref="DS76:EE76"/>
    <mergeCell ref="EF81:ER81"/>
    <mergeCell ref="ES81:FE81"/>
    <mergeCell ref="CF80:CR80"/>
    <mergeCell ref="A80:BW80"/>
    <mergeCell ref="BX79:CE79"/>
    <mergeCell ref="ES77:FE77"/>
    <mergeCell ref="EF78:ER78"/>
    <mergeCell ref="ES78:FE78"/>
    <mergeCell ref="EF79:ER79"/>
    <mergeCell ref="ES79:FE79"/>
    <mergeCell ref="EF77:ER77"/>
    <mergeCell ref="EF65:ER65"/>
    <mergeCell ref="ES65:FE65"/>
    <mergeCell ref="ES74:FE74"/>
    <mergeCell ref="ES73:FE73"/>
    <mergeCell ref="EF69:ER69"/>
    <mergeCell ref="A76:BW76"/>
    <mergeCell ref="BX76:CE76"/>
    <mergeCell ref="CF76:CR76"/>
    <mergeCell ref="CS76:DE76"/>
    <mergeCell ref="DF76:DR76"/>
    <mergeCell ref="DS65:EE65"/>
    <mergeCell ref="CF75:CR75"/>
    <mergeCell ref="CS75:DE75"/>
    <mergeCell ref="A75:BW75"/>
    <mergeCell ref="BX75:CE75"/>
    <mergeCell ref="DS134:EE134"/>
    <mergeCell ref="EF76:ER76"/>
    <mergeCell ref="ES76:FE76"/>
    <mergeCell ref="BX83:CE83"/>
    <mergeCell ref="CF83:CR83"/>
    <mergeCell ref="BX81:CE81"/>
    <mergeCell ref="BX77:CE77"/>
    <mergeCell ref="CF77:CR77"/>
    <mergeCell ref="BX80:CE80"/>
    <mergeCell ref="ES82:FE82"/>
    <mergeCell ref="ES110:FE110"/>
    <mergeCell ref="EF116:ER116"/>
    <mergeCell ref="A117:BW117"/>
    <mergeCell ref="A118:BW118"/>
    <mergeCell ref="BX117:CE117"/>
    <mergeCell ref="ES130:FE130"/>
    <mergeCell ref="A123:BW123"/>
    <mergeCell ref="BX123:CE123"/>
    <mergeCell ref="DS122:EE122"/>
    <mergeCell ref="DF122:DR122"/>
    <mergeCell ref="EF109:ER109"/>
    <mergeCell ref="ES109:FE109"/>
    <mergeCell ref="ES112:FE113"/>
    <mergeCell ref="DS110:EE110"/>
    <mergeCell ref="ES118:FE118"/>
    <mergeCell ref="EF115:ER115"/>
    <mergeCell ref="ES114:FE114"/>
    <mergeCell ref="EF118:ER118"/>
    <mergeCell ref="EF110:ER110"/>
    <mergeCell ref="ES116:FE116"/>
    <mergeCell ref="EF111:ER111"/>
    <mergeCell ref="DS114:EE114"/>
    <mergeCell ref="CF115:CR115"/>
    <mergeCell ref="CS115:DE115"/>
    <mergeCell ref="DF116:DR116"/>
    <mergeCell ref="DF114:DR114"/>
    <mergeCell ref="CS114:DE114"/>
    <mergeCell ref="DS116:EE116"/>
    <mergeCell ref="DS115:EE115"/>
    <mergeCell ref="DF112:DR113"/>
    <mergeCell ref="ES117:FE117"/>
    <mergeCell ref="DS119:EE119"/>
    <mergeCell ref="EF117:ER117"/>
    <mergeCell ref="DF115:DR115"/>
    <mergeCell ref="DF119:DR119"/>
    <mergeCell ref="DF118:DR118"/>
    <mergeCell ref="ES115:FE115"/>
    <mergeCell ref="DS118:EE118"/>
    <mergeCell ref="DF117:DR117"/>
    <mergeCell ref="ES121:FE121"/>
    <mergeCell ref="BX121:CE121"/>
    <mergeCell ref="DS120:EE120"/>
    <mergeCell ref="EF121:ER121"/>
    <mergeCell ref="CS118:DE118"/>
    <mergeCell ref="ES120:FE120"/>
    <mergeCell ref="EF119:ER119"/>
    <mergeCell ref="ES119:FE119"/>
    <mergeCell ref="CF120:CR120"/>
    <mergeCell ref="A99:BW99"/>
    <mergeCell ref="CS65:DE65"/>
    <mergeCell ref="CS77:DE77"/>
    <mergeCell ref="CF81:CR81"/>
    <mergeCell ref="A79:BW79"/>
    <mergeCell ref="CF82:CR82"/>
    <mergeCell ref="A83:BW83"/>
    <mergeCell ref="CS78:DE78"/>
    <mergeCell ref="A92:BW92"/>
    <mergeCell ref="A82:BW82"/>
    <mergeCell ref="A103:BW103"/>
    <mergeCell ref="A105:BW105"/>
    <mergeCell ref="A114:BW114"/>
    <mergeCell ref="BX118:CE118"/>
    <mergeCell ref="CF118:CR118"/>
    <mergeCell ref="DF120:DR120"/>
    <mergeCell ref="A116:BW116"/>
    <mergeCell ref="BX115:CE115"/>
    <mergeCell ref="BX116:CE116"/>
    <mergeCell ref="CF116:CR116"/>
    <mergeCell ref="ES138:FE138"/>
    <mergeCell ref="EF137:ER137"/>
    <mergeCell ref="ES137:FE137"/>
    <mergeCell ref="ES134:FE134"/>
    <mergeCell ref="EF136:ER136"/>
    <mergeCell ref="A78:BW78"/>
    <mergeCell ref="BX78:CE78"/>
    <mergeCell ref="CF78:CR78"/>
    <mergeCell ref="A121:BW121"/>
    <mergeCell ref="A120:BW120"/>
    <mergeCell ref="DF137:DR137"/>
    <mergeCell ref="DF138:DR138"/>
    <mergeCell ref="A122:BW122"/>
    <mergeCell ref="DS135:EE135"/>
    <mergeCell ref="DF106:DR106"/>
    <mergeCell ref="BX108:CE108"/>
    <mergeCell ref="A108:BW108"/>
    <mergeCell ref="BX107:CE107"/>
    <mergeCell ref="DS112:EE113"/>
    <mergeCell ref="DS117:EE117"/>
    <mergeCell ref="I12:J12"/>
    <mergeCell ref="L12:Z12"/>
    <mergeCell ref="AA12:AC12"/>
    <mergeCell ref="EF131:ER131"/>
    <mergeCell ref="ES131:FE131"/>
    <mergeCell ref="CF112:CR113"/>
    <mergeCell ref="CS120:DE120"/>
    <mergeCell ref="AD12:AF12"/>
    <mergeCell ref="AG12:AI12"/>
    <mergeCell ref="BX112:CE113"/>
    <mergeCell ref="D7:AL7"/>
    <mergeCell ref="D8:AL8"/>
    <mergeCell ref="D9:AL9"/>
    <mergeCell ref="D10:P10"/>
    <mergeCell ref="S10:AL10"/>
    <mergeCell ref="CF122:CR122"/>
    <mergeCell ref="D11:P11"/>
    <mergeCell ref="S11:AL11"/>
    <mergeCell ref="D12:E12"/>
    <mergeCell ref="F12:H12"/>
    <mergeCell ref="EF141:ER141"/>
    <mergeCell ref="ES141:FE141"/>
    <mergeCell ref="A150:BW150"/>
    <mergeCell ref="BX149:CE149"/>
    <mergeCell ref="CF149:CR149"/>
    <mergeCell ref="CS149:DE149"/>
    <mergeCell ref="A149:BW149"/>
    <mergeCell ref="BX148:CE148"/>
    <mergeCell ref="CF148:CR148"/>
    <mergeCell ref="CS148:DE148"/>
    <mergeCell ref="A146:BW146"/>
    <mergeCell ref="DF149:DR149"/>
    <mergeCell ref="DS141:EE141"/>
    <mergeCell ref="A148:BW148"/>
    <mergeCell ref="BX147:CE147"/>
    <mergeCell ref="CF147:CR147"/>
    <mergeCell ref="CS147:DE147"/>
    <mergeCell ref="DF148:DR148"/>
    <mergeCell ref="A144:BW144"/>
    <mergeCell ref="CF143:CR143"/>
    <mergeCell ref="A145:BW145"/>
    <mergeCell ref="DF144:DR144"/>
    <mergeCell ref="A143:BW143"/>
    <mergeCell ref="DF143:DR143"/>
    <mergeCell ref="A147:BW147"/>
    <mergeCell ref="BX146:CE146"/>
    <mergeCell ref="CF146:CR146"/>
    <mergeCell ref="CS146:DE146"/>
    <mergeCell ref="DF147:DR147"/>
    <mergeCell ref="BX144:CE144"/>
    <mergeCell ref="EF138:ER138"/>
    <mergeCell ref="BX145:CE145"/>
    <mergeCell ref="CF145:CR145"/>
    <mergeCell ref="CS145:DE145"/>
    <mergeCell ref="DF146:DR146"/>
    <mergeCell ref="BX143:CE143"/>
    <mergeCell ref="CF144:CR144"/>
    <mergeCell ref="CS144:DE144"/>
    <mergeCell ref="DF145:DR145"/>
    <mergeCell ref="CS143:DE143"/>
    <mergeCell ref="BX142:CE142"/>
    <mergeCell ref="ES139:FE139"/>
    <mergeCell ref="DS136:EE136"/>
    <mergeCell ref="EF135:ER135"/>
    <mergeCell ref="CS140:DE140"/>
    <mergeCell ref="DF140:DR140"/>
    <mergeCell ref="CS137:DE137"/>
    <mergeCell ref="ES140:FE140"/>
    <mergeCell ref="ES135:FE135"/>
    <mergeCell ref="CS138:DE138"/>
    <mergeCell ref="ES136:FE136"/>
    <mergeCell ref="DS138:EE138"/>
    <mergeCell ref="DS140:EE140"/>
    <mergeCell ref="A142:BW142"/>
    <mergeCell ref="BX141:CE141"/>
    <mergeCell ref="CF141:CR141"/>
    <mergeCell ref="CS141:DE141"/>
    <mergeCell ref="A141:BW141"/>
    <mergeCell ref="A138:BW138"/>
    <mergeCell ref="DF142:DR142"/>
    <mergeCell ref="A115:BW115"/>
    <mergeCell ref="BX114:CE114"/>
    <mergeCell ref="CF142:CR142"/>
    <mergeCell ref="CS142:DE142"/>
    <mergeCell ref="DF141:DR141"/>
    <mergeCell ref="CF108:CR108"/>
    <mergeCell ref="CS108:DE108"/>
    <mergeCell ref="DF109:DR109"/>
    <mergeCell ref="DF108:DR108"/>
    <mergeCell ref="CF114:CR114"/>
    <mergeCell ref="A112:BW113"/>
    <mergeCell ref="EF140:ER140"/>
    <mergeCell ref="A109:BW109"/>
    <mergeCell ref="A136:BW136"/>
    <mergeCell ref="BX136:CE136"/>
    <mergeCell ref="CF136:CR136"/>
    <mergeCell ref="CS136:DE136"/>
    <mergeCell ref="DS139:EE139"/>
    <mergeCell ref="EF139:ER139"/>
    <mergeCell ref="A110:BW110"/>
    <mergeCell ref="EF102:ER102"/>
    <mergeCell ref="CS111:DE111"/>
    <mergeCell ref="DS104:EE105"/>
    <mergeCell ref="EF103:ER103"/>
    <mergeCell ref="A140:BW140"/>
    <mergeCell ref="BX140:CE140"/>
    <mergeCell ref="CF140:CR140"/>
    <mergeCell ref="BX137:CE137"/>
    <mergeCell ref="BX111:CE111"/>
    <mergeCell ref="A119:BW119"/>
    <mergeCell ref="EF107:ER107"/>
    <mergeCell ref="CS112:DE113"/>
    <mergeCell ref="DS106:EE106"/>
    <mergeCell ref="DS108:EE108"/>
    <mergeCell ref="DS107:EE107"/>
    <mergeCell ref="BX109:CE109"/>
    <mergeCell ref="CF109:CR109"/>
    <mergeCell ref="CS109:DE109"/>
    <mergeCell ref="DF111:DR111"/>
    <mergeCell ref="CF111:CR111"/>
    <mergeCell ref="ES102:FE102"/>
    <mergeCell ref="DS102:EE102"/>
    <mergeCell ref="EF106:ER106"/>
    <mergeCell ref="CF107:CR107"/>
    <mergeCell ref="CS107:DE107"/>
    <mergeCell ref="ES104:FE105"/>
    <mergeCell ref="DF104:DR104"/>
    <mergeCell ref="ES106:FE106"/>
    <mergeCell ref="DS103:EE103"/>
    <mergeCell ref="ES107:FE107"/>
    <mergeCell ref="ES101:FE101"/>
    <mergeCell ref="A107:BW107"/>
    <mergeCell ref="BX106:CE106"/>
    <mergeCell ref="CF106:CR106"/>
    <mergeCell ref="CS106:DE106"/>
    <mergeCell ref="DF107:DR107"/>
    <mergeCell ref="A102:BW102"/>
    <mergeCell ref="BX101:CE101"/>
    <mergeCell ref="ES103:FE103"/>
    <mergeCell ref="EF104:ER105"/>
    <mergeCell ref="ES96:FE96"/>
    <mergeCell ref="A106:BW106"/>
    <mergeCell ref="A101:BW101"/>
    <mergeCell ref="BX102:CE102"/>
    <mergeCell ref="CS102:DE102"/>
    <mergeCell ref="DF102:DR102"/>
    <mergeCell ref="EF101:ER101"/>
    <mergeCell ref="CF101:CR101"/>
    <mergeCell ref="CS101:DE101"/>
    <mergeCell ref="CF102:CR102"/>
    <mergeCell ref="ES97:FE97"/>
    <mergeCell ref="DS99:EE99"/>
    <mergeCell ref="EF99:ER99"/>
    <mergeCell ref="ES99:FE99"/>
    <mergeCell ref="DS100:EE100"/>
    <mergeCell ref="ES100:FE100"/>
    <mergeCell ref="EF100:ER100"/>
    <mergeCell ref="DF101:DR101"/>
    <mergeCell ref="DS91:EE91"/>
    <mergeCell ref="EF91:ER91"/>
    <mergeCell ref="DF99:DR99"/>
    <mergeCell ref="DF96:DR96"/>
    <mergeCell ref="EF95:ER95"/>
    <mergeCell ref="DS97:EE97"/>
    <mergeCell ref="EF97:ER97"/>
    <mergeCell ref="DS95:EE95"/>
    <mergeCell ref="DS101:EE101"/>
    <mergeCell ref="A100:BW100"/>
    <mergeCell ref="BX99:CE99"/>
    <mergeCell ref="CF99:CR99"/>
    <mergeCell ref="CS99:DE99"/>
    <mergeCell ref="DF100:DR100"/>
    <mergeCell ref="BX96:CE96"/>
    <mergeCell ref="BX97:CE97"/>
    <mergeCell ref="CF97:CR97"/>
    <mergeCell ref="CS97:DE97"/>
    <mergeCell ref="BX100:CE100"/>
    <mergeCell ref="A97:BW97"/>
    <mergeCell ref="CF96:CR96"/>
    <mergeCell ref="CS96:DE96"/>
    <mergeCell ref="DF97:DR97"/>
    <mergeCell ref="BX91:CE91"/>
    <mergeCell ref="CF91:CR91"/>
    <mergeCell ref="A91:BW91"/>
    <mergeCell ref="DF95:DR95"/>
    <mergeCell ref="BX92:CE92"/>
    <mergeCell ref="CF92:CR92"/>
    <mergeCell ref="A90:BW90"/>
    <mergeCell ref="BX89:CE89"/>
    <mergeCell ref="A89:BW89"/>
    <mergeCell ref="CF89:CR89"/>
    <mergeCell ref="CS89:DE89"/>
    <mergeCell ref="DF94:DR94"/>
    <mergeCell ref="CS91:DE91"/>
    <mergeCell ref="DF89:DR89"/>
    <mergeCell ref="A94:BW94"/>
    <mergeCell ref="CS92:DE92"/>
    <mergeCell ref="DS90:EE90"/>
    <mergeCell ref="EF90:ER90"/>
    <mergeCell ref="ES94:FE94"/>
    <mergeCell ref="ES93:FE93"/>
    <mergeCell ref="EF93:ER93"/>
    <mergeCell ref="DF90:DR90"/>
    <mergeCell ref="DS93:EE93"/>
    <mergeCell ref="DF91:DR91"/>
    <mergeCell ref="ES90:FE90"/>
    <mergeCell ref="ES91:FE91"/>
    <mergeCell ref="EF89:ER89"/>
    <mergeCell ref="EF88:ER88"/>
    <mergeCell ref="ES88:FE88"/>
    <mergeCell ref="ES87:FE87"/>
    <mergeCell ref="ES85:FE85"/>
    <mergeCell ref="ES89:FE89"/>
    <mergeCell ref="EF87:ER87"/>
    <mergeCell ref="EF86:ER86"/>
    <mergeCell ref="DS86:EE86"/>
    <mergeCell ref="CS88:DE88"/>
    <mergeCell ref="DS85:EE85"/>
    <mergeCell ref="CS87:DE87"/>
    <mergeCell ref="DS87:EE87"/>
    <mergeCell ref="ES84:FE84"/>
    <mergeCell ref="ES86:FE86"/>
    <mergeCell ref="DS84:EE84"/>
    <mergeCell ref="EF84:ER84"/>
    <mergeCell ref="A88:BW88"/>
    <mergeCell ref="BX87:CE87"/>
    <mergeCell ref="CF87:CR87"/>
    <mergeCell ref="A87:BW87"/>
    <mergeCell ref="BX88:CE88"/>
    <mergeCell ref="CF88:CR88"/>
    <mergeCell ref="A85:BW85"/>
    <mergeCell ref="BX84:CE84"/>
    <mergeCell ref="CF84:CR84"/>
    <mergeCell ref="CS84:DE84"/>
    <mergeCell ref="BX86:CE86"/>
    <mergeCell ref="CF86:CR86"/>
    <mergeCell ref="CS86:DE86"/>
    <mergeCell ref="CS85:DE85"/>
    <mergeCell ref="A86:BW86"/>
    <mergeCell ref="BX85:CE85"/>
    <mergeCell ref="DF75:DR75"/>
    <mergeCell ref="DS75:EE75"/>
    <mergeCell ref="EF75:ER75"/>
    <mergeCell ref="ES75:FE75"/>
    <mergeCell ref="EF94:ER94"/>
    <mergeCell ref="DF86:DR86"/>
    <mergeCell ref="EF85:ER85"/>
    <mergeCell ref="DF84:DR84"/>
    <mergeCell ref="DS89:EE89"/>
    <mergeCell ref="DF87:DR87"/>
    <mergeCell ref="DS73:EE73"/>
    <mergeCell ref="EF72:ER72"/>
    <mergeCell ref="CS73:DE73"/>
    <mergeCell ref="EF74:ER74"/>
    <mergeCell ref="DF72:DR72"/>
    <mergeCell ref="DS72:EE72"/>
    <mergeCell ref="DF74:DR74"/>
    <mergeCell ref="DS74:EE74"/>
    <mergeCell ref="EF73:ER73"/>
    <mergeCell ref="DF73:DR73"/>
    <mergeCell ref="BX74:CE74"/>
    <mergeCell ref="CF74:CR74"/>
    <mergeCell ref="CS72:DE72"/>
    <mergeCell ref="A73:BW73"/>
    <mergeCell ref="BX73:CE73"/>
    <mergeCell ref="CF73:CR73"/>
    <mergeCell ref="A74:BW74"/>
    <mergeCell ref="CS74:DE74"/>
    <mergeCell ref="A71:BW71"/>
    <mergeCell ref="BX71:CE71"/>
    <mergeCell ref="CF71:CR71"/>
    <mergeCell ref="CS71:DE71"/>
    <mergeCell ref="A72:BW72"/>
    <mergeCell ref="BX72:CE72"/>
    <mergeCell ref="CF72:CR72"/>
    <mergeCell ref="DS71:EE71"/>
    <mergeCell ref="EF70:ER70"/>
    <mergeCell ref="ES70:FE70"/>
    <mergeCell ref="EF71:ER71"/>
    <mergeCell ref="ES71:FE71"/>
    <mergeCell ref="ES72:FE72"/>
    <mergeCell ref="A70:BW70"/>
    <mergeCell ref="BX70:CE70"/>
    <mergeCell ref="CF70:CR70"/>
    <mergeCell ref="CS70:DE70"/>
    <mergeCell ref="DF69:DR69"/>
    <mergeCell ref="DS69:EE69"/>
    <mergeCell ref="DF70:DR70"/>
    <mergeCell ref="DS70:EE70"/>
    <mergeCell ref="ES69:FE69"/>
    <mergeCell ref="A69:BW69"/>
    <mergeCell ref="BX69:CE69"/>
    <mergeCell ref="CF69:CR69"/>
    <mergeCell ref="CS69:DE69"/>
    <mergeCell ref="DS68:EE68"/>
    <mergeCell ref="EF68:ER68"/>
    <mergeCell ref="ES68:FE68"/>
    <mergeCell ref="A68:BW68"/>
    <mergeCell ref="BX68:CE68"/>
    <mergeCell ref="CF68:CR68"/>
    <mergeCell ref="CS68:DE68"/>
    <mergeCell ref="EF64:ER64"/>
    <mergeCell ref="ES64:FE64"/>
    <mergeCell ref="CS66:DE66"/>
    <mergeCell ref="DF66:DR66"/>
    <mergeCell ref="DS66:EE66"/>
    <mergeCell ref="EF66:ER66"/>
    <mergeCell ref="ES66:FE66"/>
    <mergeCell ref="CS64:DE64"/>
    <mergeCell ref="DF64:DR64"/>
    <mergeCell ref="DS64:EE64"/>
    <mergeCell ref="EF63:ER63"/>
    <mergeCell ref="ES63:FE63"/>
    <mergeCell ref="A64:BW64"/>
    <mergeCell ref="A66:BW66"/>
    <mergeCell ref="BX64:CE64"/>
    <mergeCell ref="CF64:CR64"/>
    <mergeCell ref="BX66:CE66"/>
    <mergeCell ref="CF66:CR66"/>
    <mergeCell ref="A65:BW65"/>
    <mergeCell ref="BX65:CE65"/>
    <mergeCell ref="A63:BW63"/>
    <mergeCell ref="BX63:CE63"/>
    <mergeCell ref="CF63:CR63"/>
    <mergeCell ref="CS63:DE63"/>
    <mergeCell ref="DF63:DR63"/>
    <mergeCell ref="DS63:EE63"/>
    <mergeCell ref="DS62:EE62"/>
    <mergeCell ref="EF62:ER62"/>
    <mergeCell ref="ES62:FE62"/>
    <mergeCell ref="A62:BW62"/>
    <mergeCell ref="BX62:CE62"/>
    <mergeCell ref="CF62:CR62"/>
    <mergeCell ref="CS62:DE62"/>
    <mergeCell ref="EF61:ER61"/>
    <mergeCell ref="ES61:FE61"/>
    <mergeCell ref="A61:BW61"/>
    <mergeCell ref="BX61:CE61"/>
    <mergeCell ref="CF61:CR61"/>
    <mergeCell ref="CS61:DE61"/>
    <mergeCell ref="EF60:ER60"/>
    <mergeCell ref="ES60:FE60"/>
    <mergeCell ref="A60:BW60"/>
    <mergeCell ref="BX60:CE60"/>
    <mergeCell ref="CF60:CR60"/>
    <mergeCell ref="CS60:DE60"/>
    <mergeCell ref="A58:BW58"/>
    <mergeCell ref="BX58:CE59"/>
    <mergeCell ref="CF58:CR59"/>
    <mergeCell ref="CS58:DE59"/>
    <mergeCell ref="A59:BW59"/>
    <mergeCell ref="DF60:DR60"/>
    <mergeCell ref="A56:BW56"/>
    <mergeCell ref="BX56:CE56"/>
    <mergeCell ref="CF56:CR56"/>
    <mergeCell ref="CS56:DE56"/>
    <mergeCell ref="DF57:DR57"/>
    <mergeCell ref="DS57:EE57"/>
    <mergeCell ref="A57:BW57"/>
    <mergeCell ref="BX57:CE57"/>
    <mergeCell ref="CF57:CR57"/>
    <mergeCell ref="CS57:DE57"/>
    <mergeCell ref="EF56:ER56"/>
    <mergeCell ref="ES56:FE56"/>
    <mergeCell ref="EF57:ER57"/>
    <mergeCell ref="ES57:FE57"/>
    <mergeCell ref="DF58:DR59"/>
    <mergeCell ref="DS58:EE59"/>
    <mergeCell ref="EF58:ER59"/>
    <mergeCell ref="ES58:FE59"/>
    <mergeCell ref="A54:BW54"/>
    <mergeCell ref="BX54:CE55"/>
    <mergeCell ref="CF54:CR55"/>
    <mergeCell ref="CS54:DE55"/>
    <mergeCell ref="A55:BW55"/>
    <mergeCell ref="DF54:DR55"/>
    <mergeCell ref="DF51:DR51"/>
    <mergeCell ref="DS51:EE51"/>
    <mergeCell ref="EF51:ER51"/>
    <mergeCell ref="ES51:FE51"/>
    <mergeCell ref="A51:BW51"/>
    <mergeCell ref="BX51:CE51"/>
    <mergeCell ref="CF51:CR51"/>
    <mergeCell ref="CS51:DE51"/>
    <mergeCell ref="DF47:DR48"/>
    <mergeCell ref="DS47:EE48"/>
    <mergeCell ref="EF47:ER48"/>
    <mergeCell ref="ES47:FE48"/>
    <mergeCell ref="A47:BW47"/>
    <mergeCell ref="BX47:CE48"/>
    <mergeCell ref="CF47:CR48"/>
    <mergeCell ref="CS47:DE48"/>
    <mergeCell ref="A48:BW48"/>
    <mergeCell ref="DS46:EE46"/>
    <mergeCell ref="EF46:ER46"/>
    <mergeCell ref="ES46:FE46"/>
    <mergeCell ref="A46:BW46"/>
    <mergeCell ref="BX46:CE46"/>
    <mergeCell ref="CF46:CR46"/>
    <mergeCell ref="CS46:DE46"/>
    <mergeCell ref="A44:BW44"/>
    <mergeCell ref="BX44:CE45"/>
    <mergeCell ref="CF44:CR45"/>
    <mergeCell ref="CS44:DE45"/>
    <mergeCell ref="A45:BW45"/>
    <mergeCell ref="DF46:DR46"/>
    <mergeCell ref="EF43:ER43"/>
    <mergeCell ref="ES43:FE43"/>
    <mergeCell ref="CS41:DE41"/>
    <mergeCell ref="DF44:DR45"/>
    <mergeCell ref="DS44:EE45"/>
    <mergeCell ref="EF44:ER45"/>
    <mergeCell ref="ES44:FE45"/>
    <mergeCell ref="DF41:DR41"/>
    <mergeCell ref="ES42:FE42"/>
    <mergeCell ref="EF42:ER42"/>
    <mergeCell ref="A43:BW43"/>
    <mergeCell ref="BX43:CE43"/>
    <mergeCell ref="CF43:CR43"/>
    <mergeCell ref="CS43:DE43"/>
    <mergeCell ref="DF43:DR43"/>
    <mergeCell ref="DS43:EE43"/>
    <mergeCell ref="EF41:ER41"/>
    <mergeCell ref="DS39:EE39"/>
    <mergeCell ref="EF39:ER39"/>
    <mergeCell ref="CS38:DE38"/>
    <mergeCell ref="DF38:DR38"/>
    <mergeCell ref="DS38:EE38"/>
    <mergeCell ref="DF39:DR39"/>
    <mergeCell ref="CS39:DE39"/>
    <mergeCell ref="DS41:EE41"/>
    <mergeCell ref="A40:BW40"/>
    <mergeCell ref="BX40:CE40"/>
    <mergeCell ref="ES40:FE40"/>
    <mergeCell ref="CF40:CR40"/>
    <mergeCell ref="CS40:DE40"/>
    <mergeCell ref="DF40:DR40"/>
    <mergeCell ref="DS40:EE40"/>
    <mergeCell ref="EF40:ER40"/>
    <mergeCell ref="A53:BW53"/>
    <mergeCell ref="BX53:CE53"/>
    <mergeCell ref="A39:BW39"/>
    <mergeCell ref="BX39:CE39"/>
    <mergeCell ref="CF39:CR39"/>
    <mergeCell ref="ES35:FE36"/>
    <mergeCell ref="DF37:DR37"/>
    <mergeCell ref="DS37:EE37"/>
    <mergeCell ref="EF37:ER37"/>
    <mergeCell ref="ES37:FE37"/>
    <mergeCell ref="A41:BW41"/>
    <mergeCell ref="ES39:FE39"/>
    <mergeCell ref="A37:BW37"/>
    <mergeCell ref="BX37:CE37"/>
    <mergeCell ref="CF37:CR37"/>
    <mergeCell ref="CS37:DE37"/>
    <mergeCell ref="ES38:FE38"/>
    <mergeCell ref="ES41:FE41"/>
    <mergeCell ref="EF38:ER38"/>
    <mergeCell ref="BX41:CE41"/>
    <mergeCell ref="A35:BW35"/>
    <mergeCell ref="A36:BW36"/>
    <mergeCell ref="BX35:CE36"/>
    <mergeCell ref="CF35:CR36"/>
    <mergeCell ref="CS35:DE36"/>
    <mergeCell ref="A38:BW38"/>
    <mergeCell ref="BX38:CE38"/>
    <mergeCell ref="CF38:CR38"/>
    <mergeCell ref="DF34:DR34"/>
    <mergeCell ref="DS34:EE34"/>
    <mergeCell ref="EF34:ER34"/>
    <mergeCell ref="DF35:DR36"/>
    <mergeCell ref="DS35:EE36"/>
    <mergeCell ref="EF35:ER36"/>
    <mergeCell ref="ES34:FE34"/>
    <mergeCell ref="A34:BW34"/>
    <mergeCell ref="BX34:CE34"/>
    <mergeCell ref="CF34:CR34"/>
    <mergeCell ref="CS34:DE34"/>
    <mergeCell ref="DF33:DR33"/>
    <mergeCell ref="DS33:EE33"/>
    <mergeCell ref="EF33:ER33"/>
    <mergeCell ref="ES33:FE33"/>
    <mergeCell ref="A33:BW33"/>
    <mergeCell ref="ES22:FE22"/>
    <mergeCell ref="BX33:CE33"/>
    <mergeCell ref="CF33:CR33"/>
    <mergeCell ref="CS33:DE33"/>
    <mergeCell ref="DF32:DR32"/>
    <mergeCell ref="DS32:EE32"/>
    <mergeCell ref="EF32:ER32"/>
    <mergeCell ref="ES23:FE23"/>
    <mergeCell ref="A25:FE25"/>
    <mergeCell ref="CF31:CR31"/>
    <mergeCell ref="BG17:BJ17"/>
    <mergeCell ref="ES32:FE32"/>
    <mergeCell ref="A32:BW32"/>
    <mergeCell ref="BX32:CE32"/>
    <mergeCell ref="CF32:CR32"/>
    <mergeCell ref="CS32:DE32"/>
    <mergeCell ref="A18:AA18"/>
    <mergeCell ref="AB19:DP19"/>
    <mergeCell ref="K22:DP22"/>
    <mergeCell ref="ES21:FE21"/>
    <mergeCell ref="ES17:FE17"/>
    <mergeCell ref="ES18:FE18"/>
    <mergeCell ref="ES19:FE19"/>
    <mergeCell ref="ES20:FE20"/>
    <mergeCell ref="BK17:BM17"/>
    <mergeCell ref="BN17:BO17"/>
    <mergeCell ref="BQ17:CE17"/>
    <mergeCell ref="CF17:CH17"/>
    <mergeCell ref="CI17:CK17"/>
    <mergeCell ref="BI15:CD15"/>
    <mergeCell ref="AY15:BE15"/>
    <mergeCell ref="CP15:CX15"/>
    <mergeCell ref="BF15:BH15"/>
    <mergeCell ref="CE15:CG15"/>
    <mergeCell ref="CM15:CO15"/>
    <mergeCell ref="EE12:ES12"/>
    <mergeCell ref="ET12:EV12"/>
    <mergeCell ref="EW12:EY12"/>
    <mergeCell ref="CH15:CL15"/>
    <mergeCell ref="DW8:FE8"/>
    <mergeCell ref="DW9:FE9"/>
    <mergeCell ref="ES15:FE16"/>
    <mergeCell ref="DW11:EI11"/>
    <mergeCell ref="EL11:FE11"/>
    <mergeCell ref="DW12:DX12"/>
    <mergeCell ref="ES133:FE133"/>
    <mergeCell ref="DW7:FE7"/>
    <mergeCell ref="CS14:CU14"/>
    <mergeCell ref="DF27:FE27"/>
    <mergeCell ref="EF30:ER30"/>
    <mergeCell ref="ES30:FE30"/>
    <mergeCell ref="CS31:DE31"/>
    <mergeCell ref="DF31:DR31"/>
    <mergeCell ref="DS31:EE31"/>
    <mergeCell ref="DF28:DK28"/>
    <mergeCell ref="DB1:FE1"/>
    <mergeCell ref="DB5:FE5"/>
    <mergeCell ref="DB2:FE2"/>
    <mergeCell ref="EF31:ER31"/>
    <mergeCell ref="ES31:FE31"/>
    <mergeCell ref="EL10:FE10"/>
    <mergeCell ref="DW10:EI10"/>
    <mergeCell ref="DY12:EA12"/>
    <mergeCell ref="EB12:EC12"/>
    <mergeCell ref="ES28:FE29"/>
    <mergeCell ref="DO28:DR28"/>
    <mergeCell ref="DL28:DN28"/>
    <mergeCell ref="A30:BW30"/>
    <mergeCell ref="BX30:CE30"/>
    <mergeCell ref="CF30:CR30"/>
    <mergeCell ref="CS30:DE30"/>
    <mergeCell ref="DF30:DR30"/>
    <mergeCell ref="DS30:EE30"/>
    <mergeCell ref="EF28:EK28"/>
    <mergeCell ref="EL28:EN28"/>
    <mergeCell ref="EO28:ER28"/>
    <mergeCell ref="EF29:ER29"/>
    <mergeCell ref="DS28:DX28"/>
    <mergeCell ref="DY28:EA28"/>
    <mergeCell ref="EB28:EE28"/>
    <mergeCell ref="DS29:EE29"/>
    <mergeCell ref="DB3:FE3"/>
    <mergeCell ref="EZ12:FB12"/>
    <mergeCell ref="CV14:CY14"/>
    <mergeCell ref="CS52:DE52"/>
    <mergeCell ref="DF52:DR52"/>
    <mergeCell ref="DS52:EE52"/>
    <mergeCell ref="EF52:ER52"/>
    <mergeCell ref="ES52:FE52"/>
    <mergeCell ref="CS27:DE29"/>
    <mergeCell ref="DF29:DR29"/>
    <mergeCell ref="AW14:CR14"/>
    <mergeCell ref="CL17:CO17"/>
    <mergeCell ref="A52:BW52"/>
    <mergeCell ref="BX52:CE52"/>
    <mergeCell ref="CF52:CR52"/>
    <mergeCell ref="A27:BW29"/>
    <mergeCell ref="BX27:CE29"/>
    <mergeCell ref="CF27:CR29"/>
    <mergeCell ref="A31:BW31"/>
    <mergeCell ref="BX31:CE31"/>
    <mergeCell ref="EF53:ER53"/>
    <mergeCell ref="ES53:FE53"/>
    <mergeCell ref="BX103:CE103"/>
    <mergeCell ref="EF92:ER92"/>
    <mergeCell ref="ES92:FE92"/>
    <mergeCell ref="DF103:DR103"/>
    <mergeCell ref="DS94:EE94"/>
    <mergeCell ref="EF54:ER55"/>
    <mergeCell ref="ES54:FE55"/>
    <mergeCell ref="CF53:CR53"/>
    <mergeCell ref="DS53:EE53"/>
    <mergeCell ref="DS54:EE55"/>
    <mergeCell ref="DF56:DR56"/>
    <mergeCell ref="DS56:EE56"/>
    <mergeCell ref="DS60:EE60"/>
    <mergeCell ref="DF61:DR61"/>
    <mergeCell ref="DS61:EE61"/>
    <mergeCell ref="CS100:DE100"/>
    <mergeCell ref="CS53:DE53"/>
    <mergeCell ref="DF53:DR53"/>
    <mergeCell ref="DF62:DR62"/>
    <mergeCell ref="CF65:CR65"/>
    <mergeCell ref="DF68:DR68"/>
    <mergeCell ref="DF65:DR65"/>
    <mergeCell ref="DF71:DR71"/>
    <mergeCell ref="DF85:DR85"/>
    <mergeCell ref="CF85:CR85"/>
    <mergeCell ref="ES95:FE95"/>
    <mergeCell ref="BX105:CE105"/>
    <mergeCell ref="CF105:CR105"/>
    <mergeCell ref="CS105:DE105"/>
    <mergeCell ref="DF105:DR105"/>
    <mergeCell ref="DS96:EE96"/>
    <mergeCell ref="EF96:ER96"/>
    <mergeCell ref="CF103:CR103"/>
    <mergeCell ref="CS103:DE103"/>
    <mergeCell ref="CF104:CR104"/>
    <mergeCell ref="A42:BW42"/>
    <mergeCell ref="BX42:CE42"/>
    <mergeCell ref="CF42:CR42"/>
    <mergeCell ref="CS42:DE42"/>
    <mergeCell ref="DF42:DR42"/>
    <mergeCell ref="DS42:EE42"/>
    <mergeCell ref="CF41:CR41"/>
    <mergeCell ref="DF110:DR110"/>
    <mergeCell ref="A111:BW111"/>
    <mergeCell ref="DF136:DR136"/>
    <mergeCell ref="ES49:FE49"/>
    <mergeCell ref="A49:BW49"/>
    <mergeCell ref="BX49:CE49"/>
    <mergeCell ref="CF49:CR49"/>
    <mergeCell ref="CS49:DE49"/>
    <mergeCell ref="DF49:DR49"/>
    <mergeCell ref="DS49:EE49"/>
    <mergeCell ref="ES50:FE50"/>
    <mergeCell ref="EF50:ER50"/>
    <mergeCell ref="DS50:EE50"/>
    <mergeCell ref="DF50:DR50"/>
    <mergeCell ref="EF49:ER49"/>
    <mergeCell ref="BX110:CE110"/>
    <mergeCell ref="BX122:CE122"/>
    <mergeCell ref="CS122:DE122"/>
    <mergeCell ref="BX120:CE120"/>
    <mergeCell ref="CF121:CR121"/>
    <mergeCell ref="CF110:CR110"/>
    <mergeCell ref="CS110:DE110"/>
    <mergeCell ref="CS117:DE117"/>
    <mergeCell ref="CF117:CR117"/>
    <mergeCell ref="CS116:DE116"/>
    <mergeCell ref="A104:BW104"/>
    <mergeCell ref="CS104:DE104"/>
    <mergeCell ref="CS50:DE50"/>
    <mergeCell ref="CF50:CR50"/>
    <mergeCell ref="BX50:CE50"/>
    <mergeCell ref="A50:BW50"/>
    <mergeCell ref="A96:BW96"/>
    <mergeCell ref="BX94:CE94"/>
    <mergeCell ref="BX104:CE104"/>
    <mergeCell ref="CF100:CR100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92" r:id="rId1"/>
  <rowBreaks count="2" manualBreakCount="2">
    <brk id="38" max="161" man="1"/>
    <brk id="74" max="1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56"/>
  <sheetViews>
    <sheetView tabSelected="1" zoomScale="130" zoomScaleNormal="130" zoomScaleSheetLayoutView="110" zoomScalePageLayoutView="0" workbookViewId="0" topLeftCell="A28">
      <selection activeCell="AI43" sqref="AI43:AK43"/>
    </sheetView>
  </sheetViews>
  <sheetFormatPr defaultColWidth="0.875" defaultRowHeight="12.75"/>
  <cols>
    <col min="1" max="171" width="0.875" style="1" customWidth="1"/>
    <col min="172" max="172" width="10.625" style="1" customWidth="1"/>
    <col min="173" max="16384" width="0.875" style="1" customWidth="1"/>
  </cols>
  <sheetData>
    <row r="1" spans="2:164" s="7" customFormat="1" ht="13.5" customHeight="1">
      <c r="B1" s="257" t="s">
        <v>276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57"/>
      <c r="ES1" s="257"/>
      <c r="ET1" s="257"/>
      <c r="EU1" s="257"/>
      <c r="EV1" s="257"/>
      <c r="EW1" s="257"/>
      <c r="EX1" s="257"/>
      <c r="EY1" s="257"/>
      <c r="EZ1" s="257"/>
      <c r="FA1" s="257"/>
      <c r="FB1" s="257"/>
      <c r="FC1" s="257"/>
      <c r="FD1" s="257"/>
      <c r="FE1" s="257"/>
      <c r="FF1" s="257"/>
      <c r="FG1" s="257"/>
      <c r="FH1" s="257"/>
    </row>
    <row r="2" ht="7.5" customHeight="1"/>
    <row r="3" spans="1:165" ht="11.25" customHeight="1">
      <c r="A3" s="81" t="s">
        <v>170</v>
      </c>
      <c r="B3" s="81"/>
      <c r="C3" s="81"/>
      <c r="D3" s="81"/>
      <c r="E3" s="81"/>
      <c r="F3" s="81"/>
      <c r="G3" s="82"/>
      <c r="H3" s="74" t="s">
        <v>1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5"/>
      <c r="CL3" s="80" t="s">
        <v>171</v>
      </c>
      <c r="CM3" s="81"/>
      <c r="CN3" s="81"/>
      <c r="CO3" s="81"/>
      <c r="CP3" s="81"/>
      <c r="CQ3" s="81"/>
      <c r="CR3" s="81"/>
      <c r="CS3" s="82"/>
      <c r="CT3" s="80" t="s">
        <v>172</v>
      </c>
      <c r="CU3" s="81"/>
      <c r="CV3" s="81"/>
      <c r="CW3" s="81"/>
      <c r="CX3" s="81"/>
      <c r="CY3" s="81"/>
      <c r="CZ3" s="81"/>
      <c r="DA3" s="82"/>
      <c r="DB3" s="80" t="s">
        <v>239</v>
      </c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2"/>
      <c r="DN3" s="124" t="s">
        <v>9</v>
      </c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</row>
    <row r="4" spans="1:165" ht="11.25" customHeight="1">
      <c r="A4" s="84"/>
      <c r="B4" s="84"/>
      <c r="C4" s="84"/>
      <c r="D4" s="84"/>
      <c r="E4" s="84"/>
      <c r="F4" s="84"/>
      <c r="G4" s="85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7"/>
      <c r="CL4" s="83"/>
      <c r="CM4" s="84"/>
      <c r="CN4" s="84"/>
      <c r="CO4" s="84"/>
      <c r="CP4" s="84"/>
      <c r="CQ4" s="84"/>
      <c r="CR4" s="84"/>
      <c r="CS4" s="85"/>
      <c r="CT4" s="83"/>
      <c r="CU4" s="84"/>
      <c r="CV4" s="84"/>
      <c r="CW4" s="84"/>
      <c r="CX4" s="84"/>
      <c r="CY4" s="84"/>
      <c r="CZ4" s="84"/>
      <c r="DA4" s="85"/>
      <c r="DB4" s="83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5"/>
      <c r="DN4" s="106" t="s">
        <v>3</v>
      </c>
      <c r="DO4" s="107"/>
      <c r="DP4" s="107"/>
      <c r="DQ4" s="107"/>
      <c r="DR4" s="107"/>
      <c r="DS4" s="107"/>
      <c r="DT4" s="108" t="s">
        <v>290</v>
      </c>
      <c r="DU4" s="108"/>
      <c r="DV4" s="108"/>
      <c r="DW4" s="109" t="s">
        <v>4</v>
      </c>
      <c r="DX4" s="109"/>
      <c r="DY4" s="110"/>
      <c r="DZ4" s="106" t="s">
        <v>3</v>
      </c>
      <c r="EA4" s="107"/>
      <c r="EB4" s="107"/>
      <c r="EC4" s="107"/>
      <c r="ED4" s="107"/>
      <c r="EE4" s="107"/>
      <c r="EF4" s="108" t="s">
        <v>291</v>
      </c>
      <c r="EG4" s="108"/>
      <c r="EH4" s="108"/>
      <c r="EI4" s="109" t="s">
        <v>4</v>
      </c>
      <c r="EJ4" s="109"/>
      <c r="EK4" s="110"/>
      <c r="EL4" s="106" t="s">
        <v>3</v>
      </c>
      <c r="EM4" s="107"/>
      <c r="EN4" s="107"/>
      <c r="EO4" s="107"/>
      <c r="EP4" s="107"/>
      <c r="EQ4" s="107"/>
      <c r="ER4" s="108" t="s">
        <v>364</v>
      </c>
      <c r="ES4" s="108"/>
      <c r="ET4" s="108"/>
      <c r="EU4" s="109" t="s">
        <v>4</v>
      </c>
      <c r="EV4" s="109"/>
      <c r="EW4" s="110"/>
      <c r="EX4" s="80" t="s">
        <v>8</v>
      </c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</row>
    <row r="5" spans="1:165" ht="39" customHeight="1">
      <c r="A5" s="87"/>
      <c r="B5" s="87"/>
      <c r="C5" s="87"/>
      <c r="D5" s="87"/>
      <c r="E5" s="87"/>
      <c r="F5" s="87"/>
      <c r="G5" s="8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9"/>
      <c r="CL5" s="86"/>
      <c r="CM5" s="87"/>
      <c r="CN5" s="87"/>
      <c r="CO5" s="87"/>
      <c r="CP5" s="87"/>
      <c r="CQ5" s="87"/>
      <c r="CR5" s="87"/>
      <c r="CS5" s="88"/>
      <c r="CT5" s="86"/>
      <c r="CU5" s="87"/>
      <c r="CV5" s="87"/>
      <c r="CW5" s="87"/>
      <c r="CX5" s="87"/>
      <c r="CY5" s="87"/>
      <c r="CZ5" s="87"/>
      <c r="DA5" s="88"/>
      <c r="DB5" s="86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8"/>
      <c r="DN5" s="100" t="s">
        <v>173</v>
      </c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2"/>
      <c r="DZ5" s="100" t="s">
        <v>174</v>
      </c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2"/>
      <c r="EL5" s="100" t="s">
        <v>175</v>
      </c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2"/>
      <c r="EX5" s="86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</row>
    <row r="6" spans="1:165" ht="10.5" thickBot="1">
      <c r="A6" s="111" t="s">
        <v>10</v>
      </c>
      <c r="B6" s="111"/>
      <c r="C6" s="111"/>
      <c r="D6" s="111"/>
      <c r="E6" s="111"/>
      <c r="F6" s="111"/>
      <c r="G6" s="112"/>
      <c r="H6" s="111" t="s">
        <v>11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2"/>
      <c r="CL6" s="103" t="s">
        <v>12</v>
      </c>
      <c r="CM6" s="104"/>
      <c r="CN6" s="104"/>
      <c r="CO6" s="104"/>
      <c r="CP6" s="104"/>
      <c r="CQ6" s="104"/>
      <c r="CR6" s="104"/>
      <c r="CS6" s="105"/>
      <c r="CT6" s="103" t="s">
        <v>13</v>
      </c>
      <c r="CU6" s="104"/>
      <c r="CV6" s="104"/>
      <c r="CW6" s="104"/>
      <c r="CX6" s="104"/>
      <c r="CY6" s="104"/>
      <c r="CZ6" s="104"/>
      <c r="DA6" s="105"/>
      <c r="DB6" s="103" t="s">
        <v>249</v>
      </c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5"/>
      <c r="DN6" s="103" t="s">
        <v>14</v>
      </c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5"/>
      <c r="DZ6" s="103" t="s">
        <v>15</v>
      </c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5"/>
      <c r="EL6" s="103" t="s">
        <v>16</v>
      </c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5"/>
      <c r="EX6" s="103" t="s">
        <v>17</v>
      </c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</row>
    <row r="7" spans="1:165" ht="12.75" customHeight="1">
      <c r="A7" s="141">
        <v>1</v>
      </c>
      <c r="B7" s="141"/>
      <c r="C7" s="141"/>
      <c r="D7" s="141"/>
      <c r="E7" s="141"/>
      <c r="F7" s="141"/>
      <c r="G7" s="142"/>
      <c r="H7" s="258" t="s">
        <v>277</v>
      </c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59" t="s">
        <v>176</v>
      </c>
      <c r="CM7" s="260"/>
      <c r="CN7" s="260"/>
      <c r="CO7" s="260"/>
      <c r="CP7" s="260"/>
      <c r="CQ7" s="260"/>
      <c r="CR7" s="260"/>
      <c r="CS7" s="261"/>
      <c r="CT7" s="126" t="s">
        <v>41</v>
      </c>
      <c r="CU7" s="91"/>
      <c r="CV7" s="91"/>
      <c r="CW7" s="91"/>
      <c r="CX7" s="91"/>
      <c r="CY7" s="91"/>
      <c r="CZ7" s="91"/>
      <c r="DA7" s="92"/>
      <c r="DB7" s="126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2"/>
      <c r="DN7" s="262">
        <f>DN10+DN14</f>
        <v>2507718.34</v>
      </c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4"/>
      <c r="DZ7" s="262">
        <f>DZ10+DZ14</f>
        <v>10911810</v>
      </c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4"/>
      <c r="EL7" s="262">
        <f>EL10+EL14</f>
        <v>9286810</v>
      </c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4"/>
      <c r="EX7" s="116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9"/>
    </row>
    <row r="8" spans="1:165" ht="60.75" customHeight="1">
      <c r="A8" s="31" t="s">
        <v>177</v>
      </c>
      <c r="B8" s="31"/>
      <c r="C8" s="31"/>
      <c r="D8" s="31"/>
      <c r="E8" s="31"/>
      <c r="F8" s="31"/>
      <c r="G8" s="32"/>
      <c r="H8" s="265" t="s">
        <v>280</v>
      </c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33" t="s">
        <v>178</v>
      </c>
      <c r="CM8" s="31"/>
      <c r="CN8" s="31"/>
      <c r="CO8" s="31"/>
      <c r="CP8" s="31"/>
      <c r="CQ8" s="31"/>
      <c r="CR8" s="31"/>
      <c r="CS8" s="32"/>
      <c r="CT8" s="30" t="s">
        <v>41</v>
      </c>
      <c r="CU8" s="31"/>
      <c r="CV8" s="31"/>
      <c r="CW8" s="31"/>
      <c r="CX8" s="31"/>
      <c r="CY8" s="31"/>
      <c r="CZ8" s="31"/>
      <c r="DA8" s="32"/>
      <c r="DB8" s="30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2"/>
      <c r="DN8" s="37">
        <v>0</v>
      </c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2"/>
      <c r="DZ8" s="37">
        <v>0</v>
      </c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2"/>
      <c r="EL8" s="37">
        <v>0</v>
      </c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2"/>
      <c r="EX8" s="37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1"/>
    </row>
    <row r="9" spans="1:165" ht="21" customHeight="1">
      <c r="A9" s="31" t="s">
        <v>179</v>
      </c>
      <c r="B9" s="31"/>
      <c r="C9" s="31"/>
      <c r="D9" s="31"/>
      <c r="E9" s="31"/>
      <c r="F9" s="31"/>
      <c r="G9" s="32"/>
      <c r="H9" s="265" t="s">
        <v>281</v>
      </c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33" t="s">
        <v>180</v>
      </c>
      <c r="CM9" s="31"/>
      <c r="CN9" s="31"/>
      <c r="CO9" s="31"/>
      <c r="CP9" s="31"/>
      <c r="CQ9" s="31"/>
      <c r="CR9" s="31"/>
      <c r="CS9" s="32"/>
      <c r="CT9" s="30" t="s">
        <v>41</v>
      </c>
      <c r="CU9" s="31"/>
      <c r="CV9" s="31"/>
      <c r="CW9" s="31"/>
      <c r="CX9" s="31"/>
      <c r="CY9" s="31"/>
      <c r="CZ9" s="31"/>
      <c r="DA9" s="32"/>
      <c r="DB9" s="30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2"/>
      <c r="DN9" s="37">
        <v>0</v>
      </c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2"/>
      <c r="DZ9" s="37">
        <v>0</v>
      </c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2"/>
      <c r="EL9" s="37">
        <v>0</v>
      </c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2"/>
      <c r="EX9" s="37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1"/>
    </row>
    <row r="10" spans="1:165" ht="24" customHeight="1">
      <c r="A10" s="31" t="s">
        <v>181</v>
      </c>
      <c r="B10" s="31"/>
      <c r="C10" s="31"/>
      <c r="D10" s="31"/>
      <c r="E10" s="31"/>
      <c r="F10" s="31"/>
      <c r="G10" s="32"/>
      <c r="H10" s="265" t="s">
        <v>278</v>
      </c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33" t="s">
        <v>183</v>
      </c>
      <c r="CM10" s="31"/>
      <c r="CN10" s="31"/>
      <c r="CO10" s="31"/>
      <c r="CP10" s="31"/>
      <c r="CQ10" s="31"/>
      <c r="CR10" s="31"/>
      <c r="CS10" s="32"/>
      <c r="CT10" s="30" t="s">
        <v>41</v>
      </c>
      <c r="CU10" s="31"/>
      <c r="CV10" s="31"/>
      <c r="CW10" s="31"/>
      <c r="CX10" s="31"/>
      <c r="CY10" s="31"/>
      <c r="CZ10" s="31"/>
      <c r="DA10" s="32"/>
      <c r="DB10" s="30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2"/>
      <c r="DN10" s="37">
        <v>0</v>
      </c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2"/>
      <c r="DZ10" s="37">
        <v>0</v>
      </c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2"/>
      <c r="EL10" s="37">
        <v>0</v>
      </c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2"/>
      <c r="EX10" s="37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1"/>
    </row>
    <row r="11" spans="1:165" ht="24" customHeight="1" hidden="1">
      <c r="A11" s="31" t="s">
        <v>240</v>
      </c>
      <c r="B11" s="31"/>
      <c r="C11" s="31"/>
      <c r="D11" s="31"/>
      <c r="E11" s="31"/>
      <c r="F11" s="31"/>
      <c r="G11" s="32"/>
      <c r="H11" s="256" t="s">
        <v>188</v>
      </c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33" t="s">
        <v>241</v>
      </c>
      <c r="CM11" s="31"/>
      <c r="CN11" s="31"/>
      <c r="CO11" s="31"/>
      <c r="CP11" s="31"/>
      <c r="CQ11" s="31"/>
      <c r="CR11" s="31"/>
      <c r="CS11" s="32"/>
      <c r="CT11" s="30" t="s">
        <v>41</v>
      </c>
      <c r="CU11" s="31"/>
      <c r="CV11" s="31"/>
      <c r="CW11" s="31"/>
      <c r="CX11" s="31"/>
      <c r="CY11" s="31"/>
      <c r="CZ11" s="31"/>
      <c r="DA11" s="32"/>
      <c r="DB11" s="30" t="s">
        <v>41</v>
      </c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2"/>
      <c r="DN11" s="37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2"/>
      <c r="DZ11" s="37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2"/>
      <c r="EL11" s="37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2"/>
      <c r="EX11" s="37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1"/>
    </row>
    <row r="12" spans="1:165" ht="24" customHeight="1" hidden="1">
      <c r="A12" s="31"/>
      <c r="B12" s="31"/>
      <c r="C12" s="31"/>
      <c r="D12" s="31"/>
      <c r="E12" s="31"/>
      <c r="F12" s="31"/>
      <c r="G12" s="32"/>
      <c r="H12" s="253" t="s">
        <v>279</v>
      </c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5"/>
      <c r="CL12" s="33" t="s">
        <v>243</v>
      </c>
      <c r="CM12" s="31"/>
      <c r="CN12" s="31"/>
      <c r="CO12" s="31"/>
      <c r="CP12" s="31"/>
      <c r="CQ12" s="31"/>
      <c r="CR12" s="31"/>
      <c r="CS12" s="32"/>
      <c r="CT12" s="30"/>
      <c r="CU12" s="31"/>
      <c r="CV12" s="31"/>
      <c r="CW12" s="31"/>
      <c r="CX12" s="31"/>
      <c r="CY12" s="31"/>
      <c r="CZ12" s="31"/>
      <c r="DA12" s="32"/>
      <c r="DB12" s="30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2"/>
      <c r="DN12" s="37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2"/>
      <c r="DZ12" s="37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2"/>
      <c r="EL12" s="37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2"/>
      <c r="EX12" s="37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1"/>
    </row>
    <row r="13" spans="1:165" ht="9.75" hidden="1">
      <c r="A13" s="31" t="s">
        <v>244</v>
      </c>
      <c r="B13" s="31"/>
      <c r="C13" s="31"/>
      <c r="D13" s="31"/>
      <c r="E13" s="31"/>
      <c r="F13" s="31"/>
      <c r="G13" s="32"/>
      <c r="H13" s="256" t="s">
        <v>211</v>
      </c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33" t="s">
        <v>245</v>
      </c>
      <c r="CM13" s="31"/>
      <c r="CN13" s="31"/>
      <c r="CO13" s="31"/>
      <c r="CP13" s="31"/>
      <c r="CQ13" s="31"/>
      <c r="CR13" s="31"/>
      <c r="CS13" s="32"/>
      <c r="CT13" s="30" t="s">
        <v>41</v>
      </c>
      <c r="CU13" s="31"/>
      <c r="CV13" s="31"/>
      <c r="CW13" s="31"/>
      <c r="CX13" s="31"/>
      <c r="CY13" s="31"/>
      <c r="CZ13" s="31"/>
      <c r="DA13" s="32"/>
      <c r="DB13" s="30" t="s">
        <v>41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2"/>
      <c r="DN13" s="37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2"/>
      <c r="DZ13" s="37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2"/>
      <c r="EL13" s="37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2"/>
      <c r="EX13" s="37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1"/>
    </row>
    <row r="14" spans="1:165" ht="24" customHeight="1">
      <c r="A14" s="31" t="s">
        <v>182</v>
      </c>
      <c r="B14" s="31"/>
      <c r="C14" s="31"/>
      <c r="D14" s="31"/>
      <c r="E14" s="31"/>
      <c r="F14" s="31"/>
      <c r="G14" s="32"/>
      <c r="H14" s="265" t="s">
        <v>283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33" t="s">
        <v>184</v>
      </c>
      <c r="CM14" s="31"/>
      <c r="CN14" s="31"/>
      <c r="CO14" s="31"/>
      <c r="CP14" s="31"/>
      <c r="CQ14" s="31"/>
      <c r="CR14" s="31"/>
      <c r="CS14" s="32"/>
      <c r="CT14" s="30" t="s">
        <v>41</v>
      </c>
      <c r="CU14" s="31"/>
      <c r="CV14" s="31"/>
      <c r="CW14" s="31"/>
      <c r="CX14" s="31"/>
      <c r="CY14" s="31"/>
      <c r="CZ14" s="31"/>
      <c r="DA14" s="32"/>
      <c r="DB14" s="30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2"/>
      <c r="DN14" s="37">
        <f>DN15+DN18-DN10+DN27</f>
        <v>2507718.34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2"/>
      <c r="DZ14" s="37">
        <f>DZ15+DZ18-DZ10+DZ27</f>
        <v>10911810</v>
      </c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2"/>
      <c r="EL14" s="37">
        <f>EL15+EL18-EL10+EL27</f>
        <v>9286810</v>
      </c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2"/>
      <c r="EX14" s="37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1"/>
    </row>
    <row r="15" spans="1:172" ht="21.75" customHeight="1">
      <c r="A15" s="31" t="s">
        <v>185</v>
      </c>
      <c r="B15" s="31"/>
      <c r="C15" s="31"/>
      <c r="D15" s="31"/>
      <c r="E15" s="31"/>
      <c r="F15" s="31"/>
      <c r="G15" s="32"/>
      <c r="H15" s="266" t="s">
        <v>282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33" t="s">
        <v>186</v>
      </c>
      <c r="CM15" s="31"/>
      <c r="CN15" s="31"/>
      <c r="CO15" s="31"/>
      <c r="CP15" s="31"/>
      <c r="CQ15" s="31"/>
      <c r="CR15" s="31"/>
      <c r="CS15" s="32"/>
      <c r="CT15" s="30" t="s">
        <v>41</v>
      </c>
      <c r="CU15" s="31"/>
      <c r="CV15" s="31"/>
      <c r="CW15" s="31"/>
      <c r="CX15" s="31"/>
      <c r="CY15" s="31"/>
      <c r="CZ15" s="31"/>
      <c r="DA15" s="32"/>
      <c r="DB15" s="30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2"/>
      <c r="DN15" s="37">
        <f>DN16</f>
        <v>1623560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2"/>
      <c r="DZ15" s="37">
        <f>DZ16</f>
        <v>10045560</v>
      </c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2"/>
      <c r="EL15" s="37">
        <f>EL16</f>
        <v>8420560</v>
      </c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2"/>
      <c r="EX15" s="37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1"/>
      <c r="FP15" s="14">
        <f>DN15+DN18+DN27-DN7</f>
        <v>0</v>
      </c>
    </row>
    <row r="16" spans="1:165" ht="21" customHeight="1">
      <c r="A16" s="31" t="s">
        <v>187</v>
      </c>
      <c r="B16" s="31"/>
      <c r="C16" s="31"/>
      <c r="D16" s="31"/>
      <c r="E16" s="31"/>
      <c r="F16" s="31"/>
      <c r="G16" s="32"/>
      <c r="H16" s="268" t="s">
        <v>188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3" t="s">
        <v>189</v>
      </c>
      <c r="CM16" s="31"/>
      <c r="CN16" s="31"/>
      <c r="CO16" s="31"/>
      <c r="CP16" s="31"/>
      <c r="CQ16" s="31"/>
      <c r="CR16" s="31"/>
      <c r="CS16" s="32"/>
      <c r="CT16" s="30" t="s">
        <v>41</v>
      </c>
      <c r="CU16" s="31"/>
      <c r="CV16" s="31"/>
      <c r="CW16" s="31"/>
      <c r="CX16" s="31"/>
      <c r="CY16" s="31"/>
      <c r="CZ16" s="31"/>
      <c r="DA16" s="32"/>
      <c r="DB16" s="30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2"/>
      <c r="DN16" s="37">
        <f>'стр.1_4'!DF114+'стр.1_4'!DF122</f>
        <v>1623560</v>
      </c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2"/>
      <c r="DZ16" s="37">
        <f>'стр.1_4'!DS114+'стр.1_4'!DS122</f>
        <v>10045560</v>
      </c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2"/>
      <c r="EL16" s="37">
        <f>'стр.1_4'!EF114+'стр.1_4'!EF122</f>
        <v>8420560</v>
      </c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2"/>
      <c r="EX16" s="37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1"/>
    </row>
    <row r="17" spans="1:165" ht="12.75" customHeight="1">
      <c r="A17" s="31" t="s">
        <v>190</v>
      </c>
      <c r="B17" s="31"/>
      <c r="C17" s="31"/>
      <c r="D17" s="31"/>
      <c r="E17" s="31"/>
      <c r="F17" s="31"/>
      <c r="G17" s="32"/>
      <c r="H17" s="268" t="s">
        <v>284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33" t="s">
        <v>192</v>
      </c>
      <c r="CM17" s="31"/>
      <c r="CN17" s="31"/>
      <c r="CO17" s="31"/>
      <c r="CP17" s="31"/>
      <c r="CQ17" s="31"/>
      <c r="CR17" s="31"/>
      <c r="CS17" s="32"/>
      <c r="CT17" s="30" t="s">
        <v>41</v>
      </c>
      <c r="CU17" s="31"/>
      <c r="CV17" s="31"/>
      <c r="CW17" s="31"/>
      <c r="CX17" s="31"/>
      <c r="CY17" s="31"/>
      <c r="CZ17" s="31"/>
      <c r="DA17" s="32"/>
      <c r="DB17" s="30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2"/>
      <c r="DN17" s="37">
        <v>0</v>
      </c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2"/>
      <c r="DZ17" s="37">
        <v>0</v>
      </c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2"/>
      <c r="EL17" s="37">
        <v>0</v>
      </c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2"/>
      <c r="EX17" s="37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1"/>
    </row>
    <row r="18" spans="1:165" ht="24" customHeight="1">
      <c r="A18" s="31" t="s">
        <v>193</v>
      </c>
      <c r="B18" s="31"/>
      <c r="C18" s="31"/>
      <c r="D18" s="31"/>
      <c r="E18" s="31"/>
      <c r="F18" s="31"/>
      <c r="G18" s="32"/>
      <c r="H18" s="266" t="s">
        <v>194</v>
      </c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33" t="s">
        <v>195</v>
      </c>
      <c r="CM18" s="31"/>
      <c r="CN18" s="31"/>
      <c r="CO18" s="31"/>
      <c r="CP18" s="31"/>
      <c r="CQ18" s="31"/>
      <c r="CR18" s="31"/>
      <c r="CS18" s="32"/>
      <c r="CT18" s="30" t="s">
        <v>41</v>
      </c>
      <c r="CU18" s="31"/>
      <c r="CV18" s="31"/>
      <c r="CW18" s="31"/>
      <c r="CX18" s="31"/>
      <c r="CY18" s="31"/>
      <c r="CZ18" s="31"/>
      <c r="DA18" s="32"/>
      <c r="DB18" s="30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2"/>
      <c r="DN18" s="37">
        <f>'стр.1_4'!DF135</f>
        <v>0</v>
      </c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2"/>
      <c r="DZ18" s="37">
        <f>'стр.1_4'!DS135</f>
        <v>0</v>
      </c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2"/>
      <c r="EL18" s="37">
        <f>EL19</f>
        <v>0</v>
      </c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2"/>
      <c r="EX18" s="37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1"/>
    </row>
    <row r="19" spans="1:165" ht="22.5" customHeight="1">
      <c r="A19" s="31" t="s">
        <v>196</v>
      </c>
      <c r="B19" s="31"/>
      <c r="C19" s="31"/>
      <c r="D19" s="31"/>
      <c r="E19" s="31"/>
      <c r="F19" s="31"/>
      <c r="G19" s="32"/>
      <c r="H19" s="268" t="s">
        <v>188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3" t="s">
        <v>197</v>
      </c>
      <c r="CM19" s="31"/>
      <c r="CN19" s="31"/>
      <c r="CO19" s="31"/>
      <c r="CP19" s="31"/>
      <c r="CQ19" s="31"/>
      <c r="CR19" s="31"/>
      <c r="CS19" s="32"/>
      <c r="CT19" s="30" t="s">
        <v>41</v>
      </c>
      <c r="CU19" s="31"/>
      <c r="CV19" s="31"/>
      <c r="CW19" s="31"/>
      <c r="CX19" s="31"/>
      <c r="CY19" s="31"/>
      <c r="CZ19" s="31"/>
      <c r="DA19" s="32"/>
      <c r="DB19" s="30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2"/>
      <c r="DN19" s="37">
        <f>DN18</f>
        <v>0</v>
      </c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2"/>
      <c r="DZ19" s="37">
        <f>DZ18</f>
        <v>0</v>
      </c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2"/>
      <c r="EL19" s="37">
        <f>'стр.1_4'!EF135</f>
        <v>0</v>
      </c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2"/>
      <c r="EX19" s="37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1"/>
    </row>
    <row r="20" spans="1:165" ht="24" customHeight="1" hidden="1">
      <c r="A20" s="31"/>
      <c r="B20" s="31"/>
      <c r="C20" s="31"/>
      <c r="D20" s="31"/>
      <c r="E20" s="31"/>
      <c r="F20" s="31"/>
      <c r="G20" s="32"/>
      <c r="H20" s="253" t="s">
        <v>285</v>
      </c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5"/>
      <c r="CL20" s="33" t="s">
        <v>246</v>
      </c>
      <c r="CM20" s="31"/>
      <c r="CN20" s="31"/>
      <c r="CO20" s="31"/>
      <c r="CP20" s="31"/>
      <c r="CQ20" s="31"/>
      <c r="CR20" s="31"/>
      <c r="CS20" s="32"/>
      <c r="CT20" s="30"/>
      <c r="CU20" s="31"/>
      <c r="CV20" s="31"/>
      <c r="CW20" s="31"/>
      <c r="CX20" s="31"/>
      <c r="CY20" s="31"/>
      <c r="CZ20" s="31"/>
      <c r="DA20" s="32"/>
      <c r="DB20" s="30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2"/>
      <c r="DN20" s="37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2"/>
      <c r="DZ20" s="37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2"/>
      <c r="EL20" s="37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2"/>
      <c r="EX20" s="37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1"/>
    </row>
    <row r="21" spans="1:165" ht="12.75" customHeight="1">
      <c r="A21" s="31" t="s">
        <v>198</v>
      </c>
      <c r="B21" s="31"/>
      <c r="C21" s="31"/>
      <c r="D21" s="31"/>
      <c r="E21" s="31"/>
      <c r="F21" s="31"/>
      <c r="G21" s="32"/>
      <c r="H21" s="268" t="s">
        <v>284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33" t="s">
        <v>199</v>
      </c>
      <c r="CM21" s="31"/>
      <c r="CN21" s="31"/>
      <c r="CO21" s="31"/>
      <c r="CP21" s="31"/>
      <c r="CQ21" s="31"/>
      <c r="CR21" s="31"/>
      <c r="CS21" s="32"/>
      <c r="CT21" s="30" t="s">
        <v>41</v>
      </c>
      <c r="CU21" s="31"/>
      <c r="CV21" s="31"/>
      <c r="CW21" s="31"/>
      <c r="CX21" s="31"/>
      <c r="CY21" s="31"/>
      <c r="CZ21" s="31"/>
      <c r="DA21" s="32"/>
      <c r="DB21" s="30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2"/>
      <c r="DN21" s="37">
        <v>0</v>
      </c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2"/>
      <c r="DZ21" s="37">
        <v>0</v>
      </c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2"/>
      <c r="EL21" s="37">
        <v>0</v>
      </c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2"/>
      <c r="EX21" s="37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1"/>
    </row>
    <row r="22" spans="1:165" ht="12.75" customHeight="1">
      <c r="A22" s="31" t="s">
        <v>200</v>
      </c>
      <c r="B22" s="31"/>
      <c r="C22" s="31"/>
      <c r="D22" s="31"/>
      <c r="E22" s="31"/>
      <c r="F22" s="31"/>
      <c r="G22" s="32"/>
      <c r="H22" s="256" t="s">
        <v>286</v>
      </c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33" t="s">
        <v>201</v>
      </c>
      <c r="CM22" s="31"/>
      <c r="CN22" s="31"/>
      <c r="CO22" s="31"/>
      <c r="CP22" s="31"/>
      <c r="CQ22" s="31"/>
      <c r="CR22" s="31"/>
      <c r="CS22" s="32"/>
      <c r="CT22" s="30" t="s">
        <v>41</v>
      </c>
      <c r="CU22" s="31"/>
      <c r="CV22" s="31"/>
      <c r="CW22" s="31"/>
      <c r="CX22" s="31"/>
      <c r="CY22" s="31"/>
      <c r="CZ22" s="31"/>
      <c r="DA22" s="32"/>
      <c r="DB22" s="30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2"/>
      <c r="DN22" s="45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7"/>
      <c r="DZ22" s="45">
        <v>0</v>
      </c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7"/>
      <c r="EL22" s="45">
        <v>0</v>
      </c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7"/>
      <c r="EX22" s="45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122"/>
    </row>
    <row r="23" spans="1:165" ht="24" customHeight="1" hidden="1" thickBot="1">
      <c r="A23" s="31"/>
      <c r="B23" s="31"/>
      <c r="C23" s="31"/>
      <c r="D23" s="31"/>
      <c r="E23" s="31"/>
      <c r="F23" s="31"/>
      <c r="G23" s="32"/>
      <c r="H23" s="253" t="s">
        <v>285</v>
      </c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5"/>
      <c r="CL23" s="144" t="s">
        <v>247</v>
      </c>
      <c r="CM23" s="145"/>
      <c r="CN23" s="145"/>
      <c r="CO23" s="145"/>
      <c r="CP23" s="145"/>
      <c r="CQ23" s="145"/>
      <c r="CR23" s="145"/>
      <c r="CS23" s="159"/>
      <c r="CT23" s="160"/>
      <c r="CU23" s="145"/>
      <c r="CV23" s="145"/>
      <c r="CW23" s="145"/>
      <c r="CX23" s="145"/>
      <c r="CY23" s="145"/>
      <c r="CZ23" s="145"/>
      <c r="DA23" s="159"/>
      <c r="DB23" s="160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59"/>
      <c r="DN23" s="161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5"/>
      <c r="DZ23" s="161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5"/>
      <c r="EL23" s="161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5"/>
      <c r="EX23" s="161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3"/>
    </row>
    <row r="24" spans="1:165" ht="12" customHeight="1" hidden="1">
      <c r="A24" s="31" t="s">
        <v>202</v>
      </c>
      <c r="B24" s="31"/>
      <c r="C24" s="31"/>
      <c r="D24" s="31"/>
      <c r="E24" s="31"/>
      <c r="F24" s="31"/>
      <c r="G24" s="32"/>
      <c r="H24" s="256" t="s">
        <v>203</v>
      </c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90" t="s">
        <v>204</v>
      </c>
      <c r="CM24" s="91"/>
      <c r="CN24" s="91"/>
      <c r="CO24" s="91"/>
      <c r="CP24" s="91"/>
      <c r="CQ24" s="91"/>
      <c r="CR24" s="91"/>
      <c r="CS24" s="92"/>
      <c r="CT24" s="126" t="s">
        <v>41</v>
      </c>
      <c r="CU24" s="91"/>
      <c r="CV24" s="91"/>
      <c r="CW24" s="91"/>
      <c r="CX24" s="91"/>
      <c r="CY24" s="91"/>
      <c r="CZ24" s="91"/>
      <c r="DA24" s="92"/>
      <c r="DB24" s="126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2"/>
      <c r="DN24" s="116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8"/>
      <c r="DZ24" s="116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8"/>
      <c r="EL24" s="116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8"/>
      <c r="EX24" s="116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9"/>
    </row>
    <row r="25" spans="1:165" ht="24" customHeight="1" hidden="1">
      <c r="A25" s="31" t="s">
        <v>205</v>
      </c>
      <c r="B25" s="31"/>
      <c r="C25" s="31"/>
      <c r="D25" s="31"/>
      <c r="E25" s="31"/>
      <c r="F25" s="31"/>
      <c r="G25" s="32"/>
      <c r="H25" s="268" t="s">
        <v>188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3" t="s">
        <v>206</v>
      </c>
      <c r="CM25" s="31"/>
      <c r="CN25" s="31"/>
      <c r="CO25" s="31"/>
      <c r="CP25" s="31"/>
      <c r="CQ25" s="31"/>
      <c r="CR25" s="31"/>
      <c r="CS25" s="32"/>
      <c r="CT25" s="30" t="s">
        <v>41</v>
      </c>
      <c r="CU25" s="31"/>
      <c r="CV25" s="31"/>
      <c r="CW25" s="31"/>
      <c r="CX25" s="31"/>
      <c r="CY25" s="31"/>
      <c r="CZ25" s="31"/>
      <c r="DA25" s="32"/>
      <c r="DB25" s="30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2"/>
      <c r="DN25" s="54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7"/>
      <c r="DZ25" s="54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7"/>
      <c r="EL25" s="54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7"/>
      <c r="EX25" s="54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6"/>
    </row>
    <row r="26" spans="1:165" ht="12.75" customHeight="1" hidden="1">
      <c r="A26" s="31" t="s">
        <v>207</v>
      </c>
      <c r="B26" s="31"/>
      <c r="C26" s="31"/>
      <c r="D26" s="31"/>
      <c r="E26" s="31"/>
      <c r="F26" s="31"/>
      <c r="G26" s="32"/>
      <c r="H26" s="268" t="s">
        <v>191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33" t="s">
        <v>208</v>
      </c>
      <c r="CM26" s="31"/>
      <c r="CN26" s="31"/>
      <c r="CO26" s="31"/>
      <c r="CP26" s="31"/>
      <c r="CQ26" s="31"/>
      <c r="CR26" s="31"/>
      <c r="CS26" s="32"/>
      <c r="CT26" s="30" t="s">
        <v>41</v>
      </c>
      <c r="CU26" s="31"/>
      <c r="CV26" s="31"/>
      <c r="CW26" s="31"/>
      <c r="CX26" s="31"/>
      <c r="CY26" s="31"/>
      <c r="CZ26" s="31"/>
      <c r="DA26" s="32"/>
      <c r="DB26" s="30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2"/>
      <c r="DN26" s="54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7"/>
      <c r="DZ26" s="54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7"/>
      <c r="EL26" s="54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7"/>
      <c r="EX26" s="54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6"/>
    </row>
    <row r="27" spans="1:165" ht="9.75">
      <c r="A27" s="31" t="s">
        <v>202</v>
      </c>
      <c r="B27" s="31"/>
      <c r="C27" s="31"/>
      <c r="D27" s="31"/>
      <c r="E27" s="31"/>
      <c r="F27" s="31"/>
      <c r="G27" s="32"/>
      <c r="H27" s="266" t="s">
        <v>344</v>
      </c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33" t="s">
        <v>209</v>
      </c>
      <c r="CM27" s="31"/>
      <c r="CN27" s="31"/>
      <c r="CO27" s="31"/>
      <c r="CP27" s="31"/>
      <c r="CQ27" s="31"/>
      <c r="CR27" s="31"/>
      <c r="CS27" s="32"/>
      <c r="CT27" s="30" t="s">
        <v>41</v>
      </c>
      <c r="CU27" s="31"/>
      <c r="CV27" s="31"/>
      <c r="CW27" s="31"/>
      <c r="CX27" s="31"/>
      <c r="CY27" s="31"/>
      <c r="CZ27" s="31"/>
      <c r="DA27" s="32"/>
      <c r="DB27" s="30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2"/>
      <c r="DN27" s="45">
        <f>'стр.1_4'!DF138</f>
        <v>884158.34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7"/>
      <c r="DZ27" s="45">
        <f>'стр.1_4'!DS138</f>
        <v>866250</v>
      </c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7"/>
      <c r="EL27" s="45">
        <f>'стр.1_4'!EF138</f>
        <v>866250</v>
      </c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7"/>
      <c r="EX27" s="45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122"/>
    </row>
    <row r="28" spans="1:165" ht="24" customHeight="1">
      <c r="A28" s="31" t="s">
        <v>205</v>
      </c>
      <c r="B28" s="31"/>
      <c r="C28" s="31"/>
      <c r="D28" s="31"/>
      <c r="E28" s="31"/>
      <c r="F28" s="31"/>
      <c r="G28" s="32"/>
      <c r="H28" s="268" t="s">
        <v>188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3" t="s">
        <v>210</v>
      </c>
      <c r="CM28" s="31"/>
      <c r="CN28" s="31"/>
      <c r="CO28" s="31"/>
      <c r="CP28" s="31"/>
      <c r="CQ28" s="31"/>
      <c r="CR28" s="31"/>
      <c r="CS28" s="32"/>
      <c r="CT28" s="30" t="s">
        <v>41</v>
      </c>
      <c r="CU28" s="31"/>
      <c r="CV28" s="31"/>
      <c r="CW28" s="31"/>
      <c r="CX28" s="31"/>
      <c r="CY28" s="31"/>
      <c r="CZ28" s="31"/>
      <c r="DA28" s="32"/>
      <c r="DB28" s="30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2"/>
      <c r="DN28" s="45">
        <f>DN27</f>
        <v>884158.34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7"/>
      <c r="DZ28" s="45">
        <f>DZ27</f>
        <v>866250</v>
      </c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7"/>
      <c r="EL28" s="45">
        <f>EL27</f>
        <v>866250</v>
      </c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7"/>
      <c r="EX28" s="45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122"/>
    </row>
    <row r="29" spans="1:165" ht="24" customHeight="1" hidden="1">
      <c r="A29" s="31"/>
      <c r="B29" s="31"/>
      <c r="C29" s="31"/>
      <c r="D29" s="31"/>
      <c r="E29" s="31"/>
      <c r="F29" s="31"/>
      <c r="G29" s="32"/>
      <c r="H29" s="253" t="s">
        <v>242</v>
      </c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5"/>
      <c r="CL29" s="33" t="s">
        <v>248</v>
      </c>
      <c r="CM29" s="31"/>
      <c r="CN29" s="31"/>
      <c r="CO29" s="31"/>
      <c r="CP29" s="31"/>
      <c r="CQ29" s="31"/>
      <c r="CR29" s="31"/>
      <c r="CS29" s="32"/>
      <c r="CT29" s="30"/>
      <c r="CU29" s="31"/>
      <c r="CV29" s="31"/>
      <c r="CW29" s="31"/>
      <c r="CX29" s="31"/>
      <c r="CY29" s="31"/>
      <c r="CZ29" s="31"/>
      <c r="DA29" s="32"/>
      <c r="DB29" s="30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2"/>
      <c r="DN29" s="45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7"/>
      <c r="DZ29" s="45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7"/>
      <c r="EL29" s="45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7"/>
      <c r="EX29" s="45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122"/>
    </row>
    <row r="30" spans="1:165" ht="9.75">
      <c r="A30" s="31" t="s">
        <v>207</v>
      </c>
      <c r="B30" s="31"/>
      <c r="C30" s="31"/>
      <c r="D30" s="31"/>
      <c r="E30" s="31"/>
      <c r="F30" s="31"/>
      <c r="G30" s="32"/>
      <c r="H30" s="268" t="s">
        <v>211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3" t="s">
        <v>212</v>
      </c>
      <c r="CM30" s="31"/>
      <c r="CN30" s="31"/>
      <c r="CO30" s="31"/>
      <c r="CP30" s="31"/>
      <c r="CQ30" s="31"/>
      <c r="CR30" s="31"/>
      <c r="CS30" s="32"/>
      <c r="CT30" s="30" t="s">
        <v>41</v>
      </c>
      <c r="CU30" s="31"/>
      <c r="CV30" s="31"/>
      <c r="CW30" s="31"/>
      <c r="CX30" s="31"/>
      <c r="CY30" s="31"/>
      <c r="CZ30" s="31"/>
      <c r="DA30" s="32"/>
      <c r="DB30" s="30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2"/>
      <c r="DN30" s="45">
        <v>0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7"/>
      <c r="DZ30" s="45">
        <v>0</v>
      </c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7"/>
      <c r="EL30" s="45">
        <v>0</v>
      </c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7"/>
      <c r="EX30" s="45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122"/>
    </row>
    <row r="31" spans="1:165" ht="24" customHeight="1">
      <c r="A31" s="31" t="s">
        <v>11</v>
      </c>
      <c r="B31" s="31"/>
      <c r="C31" s="31"/>
      <c r="D31" s="31"/>
      <c r="E31" s="31"/>
      <c r="F31" s="31"/>
      <c r="G31" s="32"/>
      <c r="H31" s="269" t="s">
        <v>287</v>
      </c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33" t="s">
        <v>213</v>
      </c>
      <c r="CM31" s="31"/>
      <c r="CN31" s="31"/>
      <c r="CO31" s="31"/>
      <c r="CP31" s="31"/>
      <c r="CQ31" s="31"/>
      <c r="CR31" s="31"/>
      <c r="CS31" s="32"/>
      <c r="CT31" s="30" t="s">
        <v>41</v>
      </c>
      <c r="CU31" s="31"/>
      <c r="CV31" s="31"/>
      <c r="CW31" s="31"/>
      <c r="CX31" s="31"/>
      <c r="CY31" s="31"/>
      <c r="CZ31" s="31"/>
      <c r="DA31" s="32"/>
      <c r="DB31" s="30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2"/>
      <c r="DN31" s="150">
        <f>DN16+DN19+DN28</f>
        <v>2507718.34</v>
      </c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5"/>
      <c r="DZ31" s="150">
        <f>DZ16+DZ19+DZ28</f>
        <v>10911810</v>
      </c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5"/>
      <c r="EL31" s="150">
        <f>EL16+EL19+EL28</f>
        <v>9286810</v>
      </c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5"/>
      <c r="EX31" s="45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122"/>
    </row>
    <row r="32" spans="1:165" ht="9.75">
      <c r="A32" s="175"/>
      <c r="B32" s="175"/>
      <c r="C32" s="175"/>
      <c r="D32" s="175"/>
      <c r="E32" s="175"/>
      <c r="F32" s="175"/>
      <c r="G32" s="176"/>
      <c r="H32" s="276" t="s">
        <v>214</v>
      </c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8"/>
      <c r="CL32" s="174" t="s">
        <v>215</v>
      </c>
      <c r="CM32" s="175"/>
      <c r="CN32" s="175"/>
      <c r="CO32" s="175"/>
      <c r="CP32" s="175"/>
      <c r="CQ32" s="175"/>
      <c r="CR32" s="175"/>
      <c r="CS32" s="176"/>
      <c r="CT32" s="177"/>
      <c r="CU32" s="175"/>
      <c r="CV32" s="175"/>
      <c r="CW32" s="175"/>
      <c r="CX32" s="175"/>
      <c r="CY32" s="175"/>
      <c r="CZ32" s="175"/>
      <c r="DA32" s="176"/>
      <c r="DB32" s="177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6"/>
      <c r="DN32" s="237">
        <f>DN31</f>
        <v>2507718.34</v>
      </c>
      <c r="DO32" s="240"/>
      <c r="DP32" s="240"/>
      <c r="DQ32" s="240"/>
      <c r="DR32" s="240"/>
      <c r="DS32" s="240"/>
      <c r="DT32" s="240"/>
      <c r="DU32" s="240"/>
      <c r="DV32" s="240"/>
      <c r="DW32" s="240"/>
      <c r="DX32" s="240"/>
      <c r="DY32" s="270"/>
      <c r="DZ32" s="237">
        <f>DZ31</f>
        <v>10911810</v>
      </c>
      <c r="EA32" s="240"/>
      <c r="EB32" s="240"/>
      <c r="EC32" s="240"/>
      <c r="ED32" s="240"/>
      <c r="EE32" s="240"/>
      <c r="EF32" s="240"/>
      <c r="EG32" s="240"/>
      <c r="EH32" s="240"/>
      <c r="EI32" s="240"/>
      <c r="EJ32" s="240"/>
      <c r="EK32" s="270"/>
      <c r="EL32" s="237">
        <f>EL31</f>
        <v>9286810</v>
      </c>
      <c r="EM32" s="240"/>
      <c r="EN32" s="240"/>
      <c r="EO32" s="240"/>
      <c r="EP32" s="240"/>
      <c r="EQ32" s="240"/>
      <c r="ER32" s="240"/>
      <c r="ES32" s="240"/>
      <c r="ET32" s="240"/>
      <c r="EU32" s="240"/>
      <c r="EV32" s="240"/>
      <c r="EW32" s="270"/>
      <c r="EX32" s="237"/>
      <c r="EY32" s="240"/>
      <c r="EZ32" s="240"/>
      <c r="FA32" s="240"/>
      <c r="FB32" s="240"/>
      <c r="FC32" s="240"/>
      <c r="FD32" s="240"/>
      <c r="FE32" s="240"/>
      <c r="FF32" s="240"/>
      <c r="FG32" s="240"/>
      <c r="FH32" s="240"/>
      <c r="FI32" s="241"/>
    </row>
    <row r="33" spans="1:165" ht="9.75">
      <c r="A33" s="136"/>
      <c r="B33" s="136"/>
      <c r="C33" s="136"/>
      <c r="D33" s="136"/>
      <c r="E33" s="136"/>
      <c r="F33" s="136"/>
      <c r="G33" s="170"/>
      <c r="H33" s="274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169"/>
      <c r="CM33" s="136"/>
      <c r="CN33" s="136"/>
      <c r="CO33" s="136"/>
      <c r="CP33" s="136"/>
      <c r="CQ33" s="136"/>
      <c r="CR33" s="136"/>
      <c r="CS33" s="170"/>
      <c r="CT33" s="171"/>
      <c r="CU33" s="136"/>
      <c r="CV33" s="136"/>
      <c r="CW33" s="136"/>
      <c r="CX33" s="136"/>
      <c r="CY33" s="136"/>
      <c r="CZ33" s="136"/>
      <c r="DA33" s="170"/>
      <c r="DB33" s="171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70"/>
      <c r="DN33" s="211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3"/>
      <c r="DZ33" s="211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3"/>
      <c r="EL33" s="211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3"/>
      <c r="EX33" s="211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84"/>
    </row>
    <row r="34" spans="1:165" ht="24" customHeight="1">
      <c r="A34" s="31" t="s">
        <v>12</v>
      </c>
      <c r="B34" s="31"/>
      <c r="C34" s="31"/>
      <c r="D34" s="31"/>
      <c r="E34" s="31"/>
      <c r="F34" s="31"/>
      <c r="G34" s="32"/>
      <c r="H34" s="280" t="s">
        <v>216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33" t="s">
        <v>217</v>
      </c>
      <c r="CM34" s="31"/>
      <c r="CN34" s="31"/>
      <c r="CO34" s="31"/>
      <c r="CP34" s="31"/>
      <c r="CQ34" s="31"/>
      <c r="CR34" s="31"/>
      <c r="CS34" s="32"/>
      <c r="CT34" s="30" t="s">
        <v>41</v>
      </c>
      <c r="CU34" s="31"/>
      <c r="CV34" s="31"/>
      <c r="CW34" s="31"/>
      <c r="CX34" s="31"/>
      <c r="CY34" s="31"/>
      <c r="CZ34" s="31"/>
      <c r="DA34" s="32"/>
      <c r="DB34" s="30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2"/>
      <c r="DN34" s="45">
        <v>0</v>
      </c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7"/>
      <c r="DZ34" s="45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7"/>
      <c r="EL34" s="45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7"/>
      <c r="EX34" s="45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122"/>
    </row>
    <row r="35" spans="1:165" ht="9.75">
      <c r="A35" s="175"/>
      <c r="B35" s="175"/>
      <c r="C35" s="175"/>
      <c r="D35" s="175"/>
      <c r="E35" s="175"/>
      <c r="F35" s="175"/>
      <c r="G35" s="176"/>
      <c r="H35" s="276" t="s">
        <v>214</v>
      </c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8"/>
      <c r="CL35" s="174" t="s">
        <v>218</v>
      </c>
      <c r="CM35" s="175"/>
      <c r="CN35" s="175"/>
      <c r="CO35" s="175"/>
      <c r="CP35" s="175"/>
      <c r="CQ35" s="175"/>
      <c r="CR35" s="175"/>
      <c r="CS35" s="176"/>
      <c r="CT35" s="177"/>
      <c r="CU35" s="175"/>
      <c r="CV35" s="175"/>
      <c r="CW35" s="175"/>
      <c r="CX35" s="175"/>
      <c r="CY35" s="175"/>
      <c r="CZ35" s="175"/>
      <c r="DA35" s="176"/>
      <c r="DB35" s="177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6"/>
      <c r="DN35" s="237">
        <v>0</v>
      </c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70"/>
      <c r="DZ35" s="237"/>
      <c r="EA35" s="240"/>
      <c r="EB35" s="240"/>
      <c r="EC35" s="240"/>
      <c r="ED35" s="240"/>
      <c r="EE35" s="240"/>
      <c r="EF35" s="240"/>
      <c r="EG35" s="240"/>
      <c r="EH35" s="240"/>
      <c r="EI35" s="240"/>
      <c r="EJ35" s="240"/>
      <c r="EK35" s="270"/>
      <c r="EL35" s="237"/>
      <c r="EM35" s="240"/>
      <c r="EN35" s="240"/>
      <c r="EO35" s="240"/>
      <c r="EP35" s="240"/>
      <c r="EQ35" s="240"/>
      <c r="ER35" s="240"/>
      <c r="ES35" s="240"/>
      <c r="ET35" s="240"/>
      <c r="EU35" s="240"/>
      <c r="EV35" s="240"/>
      <c r="EW35" s="270"/>
      <c r="EX35" s="237"/>
      <c r="EY35" s="240"/>
      <c r="EZ35" s="240"/>
      <c r="FA35" s="240"/>
      <c r="FB35" s="240"/>
      <c r="FC35" s="240"/>
      <c r="FD35" s="240"/>
      <c r="FE35" s="240"/>
      <c r="FF35" s="240"/>
      <c r="FG35" s="240"/>
      <c r="FH35" s="240"/>
      <c r="FI35" s="241"/>
    </row>
    <row r="36" spans="1:165" ht="10.5" thickBot="1">
      <c r="A36" s="136"/>
      <c r="B36" s="136"/>
      <c r="C36" s="136"/>
      <c r="D36" s="136"/>
      <c r="E36" s="136"/>
      <c r="F36" s="136"/>
      <c r="G36" s="170"/>
      <c r="H36" s="274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9"/>
      <c r="CM36" s="272"/>
      <c r="CN36" s="272"/>
      <c r="CO36" s="272"/>
      <c r="CP36" s="272"/>
      <c r="CQ36" s="272"/>
      <c r="CR36" s="272"/>
      <c r="CS36" s="273"/>
      <c r="CT36" s="271"/>
      <c r="CU36" s="272"/>
      <c r="CV36" s="272"/>
      <c r="CW36" s="272"/>
      <c r="CX36" s="272"/>
      <c r="CY36" s="272"/>
      <c r="CZ36" s="272"/>
      <c r="DA36" s="273"/>
      <c r="DB36" s="271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3"/>
      <c r="DN36" s="281"/>
      <c r="DO36" s="282"/>
      <c r="DP36" s="282"/>
      <c r="DQ36" s="282"/>
      <c r="DR36" s="282"/>
      <c r="DS36" s="282"/>
      <c r="DT36" s="282"/>
      <c r="DU36" s="282"/>
      <c r="DV36" s="282"/>
      <c r="DW36" s="282"/>
      <c r="DX36" s="282"/>
      <c r="DY36" s="283"/>
      <c r="DZ36" s="281"/>
      <c r="EA36" s="282"/>
      <c r="EB36" s="282"/>
      <c r="EC36" s="282"/>
      <c r="ED36" s="282"/>
      <c r="EE36" s="282"/>
      <c r="EF36" s="282"/>
      <c r="EG36" s="282"/>
      <c r="EH36" s="282"/>
      <c r="EI36" s="282"/>
      <c r="EJ36" s="282"/>
      <c r="EK36" s="283"/>
      <c r="EL36" s="281"/>
      <c r="EM36" s="282"/>
      <c r="EN36" s="282"/>
      <c r="EO36" s="282"/>
      <c r="EP36" s="282"/>
      <c r="EQ36" s="282"/>
      <c r="ER36" s="282"/>
      <c r="ES36" s="282"/>
      <c r="ET36" s="282"/>
      <c r="EU36" s="282"/>
      <c r="EV36" s="282"/>
      <c r="EW36" s="283"/>
      <c r="EX36" s="281"/>
      <c r="EY36" s="282"/>
      <c r="EZ36" s="282"/>
      <c r="FA36" s="282"/>
      <c r="FB36" s="282"/>
      <c r="FC36" s="282"/>
      <c r="FD36" s="282"/>
      <c r="FE36" s="282"/>
      <c r="FF36" s="282"/>
      <c r="FG36" s="282"/>
      <c r="FH36" s="282"/>
      <c r="FI36" s="285"/>
    </row>
    <row r="37" ht="8.25" customHeight="1"/>
    <row r="38" ht="9.75">
      <c r="I38" s="1" t="s">
        <v>219</v>
      </c>
    </row>
    <row r="39" spans="9:96" ht="9.75">
      <c r="I39" s="1" t="s">
        <v>220</v>
      </c>
      <c r="AQ39" s="65" t="s">
        <v>345</v>
      </c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Y39" s="65" t="s">
        <v>353</v>
      </c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</row>
    <row r="40" spans="43:96" s="3" customFormat="1" ht="10.5" customHeight="1">
      <c r="AQ40" s="131" t="s">
        <v>221</v>
      </c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K40" s="131" t="s">
        <v>19</v>
      </c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Y40" s="131" t="s">
        <v>20</v>
      </c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</row>
    <row r="41" spans="9:96" ht="12" customHeight="1">
      <c r="I41" s="1" t="s">
        <v>222</v>
      </c>
      <c r="AM41" s="65" t="s">
        <v>316</v>
      </c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G41" s="136" t="s">
        <v>343</v>
      </c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CA41" s="136" t="s">
        <v>356</v>
      </c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</row>
    <row r="42" spans="39:96" s="3" customFormat="1" ht="10.5" customHeight="1">
      <c r="AM42" s="131" t="s">
        <v>221</v>
      </c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G42" s="131" t="s">
        <v>223</v>
      </c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CA42" s="131" t="s">
        <v>357</v>
      </c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</row>
    <row r="43" spans="9:38" ht="12" customHeight="1">
      <c r="I43" s="137" t="s">
        <v>21</v>
      </c>
      <c r="J43" s="137"/>
      <c r="K43" s="136" t="s">
        <v>361</v>
      </c>
      <c r="L43" s="136"/>
      <c r="M43" s="136"/>
      <c r="N43" s="70" t="s">
        <v>21</v>
      </c>
      <c r="O43" s="70"/>
      <c r="Q43" s="136" t="s">
        <v>362</v>
      </c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7">
        <v>20</v>
      </c>
      <c r="AG43" s="137"/>
      <c r="AH43" s="137"/>
      <c r="AI43" s="138" t="s">
        <v>290</v>
      </c>
      <c r="AJ43" s="138"/>
      <c r="AK43" s="138"/>
      <c r="AL43" s="1" t="s">
        <v>4</v>
      </c>
    </row>
    <row r="44" ht="21.75" customHeight="1" thickBot="1"/>
    <row r="45" spans="1:91" ht="3" customHeight="1" hidden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1"/>
    </row>
    <row r="46" spans="1:25" ht="9.75" hidden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91" s="18" customFormat="1" ht="3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7"/>
    </row>
    <row r="48" spans="1:91" s="18" customFormat="1" ht="9.75">
      <c r="A48" s="19" t="s">
        <v>224</v>
      </c>
      <c r="CM48" s="20"/>
    </row>
    <row r="49" spans="1:91" s="18" customFormat="1" ht="10.5">
      <c r="A49" s="286" t="s">
        <v>359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8"/>
    </row>
    <row r="50" spans="1:91" s="21" customFormat="1" ht="7.5">
      <c r="A50" s="289" t="s">
        <v>360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91"/>
    </row>
    <row r="51" spans="1:91" s="21" customFormat="1" ht="6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4"/>
    </row>
    <row r="52" spans="1:91" s="18" customFormat="1" ht="10.5">
      <c r="A52" s="286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AH52" s="292" t="s">
        <v>358</v>
      </c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8"/>
    </row>
    <row r="53" spans="1:91" s="21" customFormat="1" ht="7.5">
      <c r="A53" s="289" t="s">
        <v>19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AH53" s="290" t="s">
        <v>20</v>
      </c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90"/>
      <c r="CG53" s="290"/>
      <c r="CH53" s="290"/>
      <c r="CI53" s="290"/>
      <c r="CJ53" s="290"/>
      <c r="CK53" s="290"/>
      <c r="CL53" s="290"/>
      <c r="CM53" s="291"/>
    </row>
    <row r="54" spans="1:91" s="18" customFormat="1" ht="8.25" customHeight="1">
      <c r="A54" s="19"/>
      <c r="CM54" s="20"/>
    </row>
    <row r="55" spans="1:91" s="18" customFormat="1" ht="10.5">
      <c r="A55" s="293" t="s">
        <v>21</v>
      </c>
      <c r="B55" s="294"/>
      <c r="C55" s="295"/>
      <c r="D55" s="296"/>
      <c r="E55" s="296"/>
      <c r="F55" s="297" t="s">
        <v>21</v>
      </c>
      <c r="G55" s="297"/>
      <c r="I55" s="295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4">
        <v>20</v>
      </c>
      <c r="Y55" s="294"/>
      <c r="Z55" s="294"/>
      <c r="AA55" s="298"/>
      <c r="AB55" s="299"/>
      <c r="AC55" s="299"/>
      <c r="AD55" s="18" t="s">
        <v>4</v>
      </c>
      <c r="CM55" s="20"/>
    </row>
    <row r="56" spans="1:91" s="18" customFormat="1" ht="3" customHeight="1" thickBo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7"/>
    </row>
  </sheetData>
  <sheetProtection/>
  <mergeCells count="315">
    <mergeCell ref="A55:B55"/>
    <mergeCell ref="C55:E55"/>
    <mergeCell ref="F55:G55"/>
    <mergeCell ref="I55:W55"/>
    <mergeCell ref="X55:Z55"/>
    <mergeCell ref="AA55:AC55"/>
    <mergeCell ref="A49:CM49"/>
    <mergeCell ref="A50:CM50"/>
    <mergeCell ref="A52:Y52"/>
    <mergeCell ref="AH52:CM52"/>
    <mergeCell ref="A53:Y53"/>
    <mergeCell ref="AH53:CM53"/>
    <mergeCell ref="I43:J43"/>
    <mergeCell ref="K43:M43"/>
    <mergeCell ref="N43:O43"/>
    <mergeCell ref="Q43:AE43"/>
    <mergeCell ref="H32:CK32"/>
    <mergeCell ref="H33:CK33"/>
    <mergeCell ref="CL34:CS34"/>
    <mergeCell ref="CT34:DA34"/>
    <mergeCell ref="EL35:EW36"/>
    <mergeCell ref="EX32:FI33"/>
    <mergeCell ref="DN34:DY34"/>
    <mergeCell ref="DZ34:EK34"/>
    <mergeCell ref="EL34:EW34"/>
    <mergeCell ref="EX34:FI34"/>
    <mergeCell ref="EX35:FI36"/>
    <mergeCell ref="EL32:EW33"/>
    <mergeCell ref="DN35:DY36"/>
    <mergeCell ref="DZ35:EK36"/>
    <mergeCell ref="AM41:BD41"/>
    <mergeCell ref="BG41:BX41"/>
    <mergeCell ref="AQ40:BH40"/>
    <mergeCell ref="BK40:BV40"/>
    <mergeCell ref="BY40:CR40"/>
    <mergeCell ref="DB34:DM34"/>
    <mergeCell ref="DB35:DM35"/>
    <mergeCell ref="CT35:DA36"/>
    <mergeCell ref="H36:CK36"/>
    <mergeCell ref="A35:G36"/>
    <mergeCell ref="H35:CK35"/>
    <mergeCell ref="CL35:CS36"/>
    <mergeCell ref="DB36:DM36"/>
    <mergeCell ref="A34:G34"/>
    <mergeCell ref="H34:CK34"/>
    <mergeCell ref="DN32:DY33"/>
    <mergeCell ref="DZ32:EK33"/>
    <mergeCell ref="A32:G33"/>
    <mergeCell ref="CL32:CS33"/>
    <mergeCell ref="CT32:DA33"/>
    <mergeCell ref="EL31:EW31"/>
    <mergeCell ref="DB32:DM32"/>
    <mergeCell ref="DB33:DM33"/>
    <mergeCell ref="EX31:FI31"/>
    <mergeCell ref="A31:G31"/>
    <mergeCell ref="H31:CK31"/>
    <mergeCell ref="CL31:CS31"/>
    <mergeCell ref="CT31:DA31"/>
    <mergeCell ref="DN31:DY31"/>
    <mergeCell ref="DZ31:EK31"/>
    <mergeCell ref="DB31:DM31"/>
    <mergeCell ref="EX30:FI30"/>
    <mergeCell ref="A30:G30"/>
    <mergeCell ref="H30:CK30"/>
    <mergeCell ref="CL30:CS30"/>
    <mergeCell ref="CT30:DA30"/>
    <mergeCell ref="DB30:DM30"/>
    <mergeCell ref="DN28:DY28"/>
    <mergeCell ref="DZ28:EK28"/>
    <mergeCell ref="EL28:EW28"/>
    <mergeCell ref="EX28:FI28"/>
    <mergeCell ref="A28:G28"/>
    <mergeCell ref="H28:CK28"/>
    <mergeCell ref="CL28:CS28"/>
    <mergeCell ref="CT28:DA28"/>
    <mergeCell ref="DB28:DM28"/>
    <mergeCell ref="EL27:EW27"/>
    <mergeCell ref="EX27:FI27"/>
    <mergeCell ref="A27:G27"/>
    <mergeCell ref="H27:CK27"/>
    <mergeCell ref="CL27:CS27"/>
    <mergeCell ref="CT27:DA27"/>
    <mergeCell ref="DB27:DM27"/>
    <mergeCell ref="EX25:FI25"/>
    <mergeCell ref="A25:G25"/>
    <mergeCell ref="H25:CK25"/>
    <mergeCell ref="CL25:CS25"/>
    <mergeCell ref="CT25:DA25"/>
    <mergeCell ref="DZ26:EK26"/>
    <mergeCell ref="EL26:EW26"/>
    <mergeCell ref="EX26:FI26"/>
    <mergeCell ref="A26:G26"/>
    <mergeCell ref="H26:CK26"/>
    <mergeCell ref="EX24:FI24"/>
    <mergeCell ref="A24:G24"/>
    <mergeCell ref="H24:CK24"/>
    <mergeCell ref="CL24:CS24"/>
    <mergeCell ref="CT24:DA24"/>
    <mergeCell ref="DB24:DM24"/>
    <mergeCell ref="DN22:DY22"/>
    <mergeCell ref="DZ22:EK22"/>
    <mergeCell ref="EL22:EW22"/>
    <mergeCell ref="EX22:FI22"/>
    <mergeCell ref="A22:G22"/>
    <mergeCell ref="H22:CK22"/>
    <mergeCell ref="CL22:CS22"/>
    <mergeCell ref="CT22:DA22"/>
    <mergeCell ref="DB22:DM22"/>
    <mergeCell ref="DN21:DY21"/>
    <mergeCell ref="DZ21:EK21"/>
    <mergeCell ref="EL21:EW21"/>
    <mergeCell ref="EX21:FI21"/>
    <mergeCell ref="A21:G21"/>
    <mergeCell ref="H21:CK21"/>
    <mergeCell ref="CL21:CS21"/>
    <mergeCell ref="CT21:DA21"/>
    <mergeCell ref="DB21:DM21"/>
    <mergeCell ref="DN19:DY19"/>
    <mergeCell ref="DZ19:EK19"/>
    <mergeCell ref="EL19:EW19"/>
    <mergeCell ref="EX19:FI19"/>
    <mergeCell ref="A19:G19"/>
    <mergeCell ref="H19:CK19"/>
    <mergeCell ref="CL19:CS19"/>
    <mergeCell ref="CT19:DA19"/>
    <mergeCell ref="DB19:DM19"/>
    <mergeCell ref="DN18:DY18"/>
    <mergeCell ref="DZ18:EK18"/>
    <mergeCell ref="EL18:EW18"/>
    <mergeCell ref="EX18:FI18"/>
    <mergeCell ref="A18:G18"/>
    <mergeCell ref="H18:CK18"/>
    <mergeCell ref="CL18:CS18"/>
    <mergeCell ref="CT18:DA18"/>
    <mergeCell ref="DB18:DM18"/>
    <mergeCell ref="DN17:DY17"/>
    <mergeCell ref="DZ17:EK17"/>
    <mergeCell ref="EL17:EW17"/>
    <mergeCell ref="EX17:FI17"/>
    <mergeCell ref="A17:G17"/>
    <mergeCell ref="H17:CK17"/>
    <mergeCell ref="CL17:CS17"/>
    <mergeCell ref="CT17:DA17"/>
    <mergeCell ref="DB17:DM17"/>
    <mergeCell ref="DN16:DY16"/>
    <mergeCell ref="DZ16:EK16"/>
    <mergeCell ref="EL16:EW16"/>
    <mergeCell ref="EX16:FI16"/>
    <mergeCell ref="A16:G16"/>
    <mergeCell ref="H16:CK16"/>
    <mergeCell ref="CL16:CS16"/>
    <mergeCell ref="CT16:DA16"/>
    <mergeCell ref="DB16:DM16"/>
    <mergeCell ref="DN15:DY15"/>
    <mergeCell ref="DZ15:EK15"/>
    <mergeCell ref="EL15:EW15"/>
    <mergeCell ref="EX15:FI15"/>
    <mergeCell ref="A15:G15"/>
    <mergeCell ref="H15:CK15"/>
    <mergeCell ref="CL15:CS15"/>
    <mergeCell ref="CT15:DA15"/>
    <mergeCell ref="DB15:DM15"/>
    <mergeCell ref="DN14:DY14"/>
    <mergeCell ref="DZ14:EK14"/>
    <mergeCell ref="EL14:EW14"/>
    <mergeCell ref="EX14:FI14"/>
    <mergeCell ref="A14:G14"/>
    <mergeCell ref="H14:CK14"/>
    <mergeCell ref="CL14:CS14"/>
    <mergeCell ref="CT14:DA14"/>
    <mergeCell ref="EX9:FI9"/>
    <mergeCell ref="A10:G10"/>
    <mergeCell ref="H10:CK10"/>
    <mergeCell ref="CL10:CS10"/>
    <mergeCell ref="CT10:DA10"/>
    <mergeCell ref="DN10:DY10"/>
    <mergeCell ref="DZ10:EK10"/>
    <mergeCell ref="EL10:EW10"/>
    <mergeCell ref="EX10:FI10"/>
    <mergeCell ref="DB9:DM9"/>
    <mergeCell ref="DZ8:EK8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DN8:DY8"/>
    <mergeCell ref="A3:G5"/>
    <mergeCell ref="A6:G6"/>
    <mergeCell ref="DW4:DY4"/>
    <mergeCell ref="CT6:DA6"/>
    <mergeCell ref="DB7:DM7"/>
    <mergeCell ref="A8:G8"/>
    <mergeCell ref="DB8:DM8"/>
    <mergeCell ref="CL6:CS6"/>
    <mergeCell ref="H8:CK8"/>
    <mergeCell ref="B1:FH1"/>
    <mergeCell ref="A7:G7"/>
    <mergeCell ref="H7:CK7"/>
    <mergeCell ref="CL7:CS7"/>
    <mergeCell ref="CT7:DA7"/>
    <mergeCell ref="DN7:DY7"/>
    <mergeCell ref="DZ7:EK7"/>
    <mergeCell ref="EL7:EW7"/>
    <mergeCell ref="EX7:FI7"/>
    <mergeCell ref="DN6:DY6"/>
    <mergeCell ref="DZ6:EK6"/>
    <mergeCell ref="EL6:EW6"/>
    <mergeCell ref="EX6:FI6"/>
    <mergeCell ref="DN5:DY5"/>
    <mergeCell ref="DZ5:EK5"/>
    <mergeCell ref="EL5:EW5"/>
    <mergeCell ref="EF4:EH4"/>
    <mergeCell ref="EI4:EK4"/>
    <mergeCell ref="EL4:EQ4"/>
    <mergeCell ref="ER4:ET4"/>
    <mergeCell ref="H3:CK5"/>
    <mergeCell ref="CL3:CS5"/>
    <mergeCell ref="CT3:DA5"/>
    <mergeCell ref="DN3:FI3"/>
    <mergeCell ref="DN4:DS4"/>
    <mergeCell ref="DT4:DV4"/>
    <mergeCell ref="DZ4:EE4"/>
    <mergeCell ref="EU4:EW4"/>
    <mergeCell ref="EX4:FI5"/>
    <mergeCell ref="DB6:DM6"/>
    <mergeCell ref="A23:G23"/>
    <mergeCell ref="H23:CK23"/>
    <mergeCell ref="CL23:CS23"/>
    <mergeCell ref="CT23:DA23"/>
    <mergeCell ref="H6:CK6"/>
    <mergeCell ref="DB3:DM5"/>
    <mergeCell ref="CL8:CS8"/>
    <mergeCell ref="CT8:DA8"/>
    <mergeCell ref="DB13:DM13"/>
    <mergeCell ref="DN11:DY11"/>
    <mergeCell ref="A13:G13"/>
    <mergeCell ref="H13:CK13"/>
    <mergeCell ref="CL13:CS13"/>
    <mergeCell ref="CT13:DA13"/>
    <mergeCell ref="DB10:DM10"/>
    <mergeCell ref="A11:G11"/>
    <mergeCell ref="H11:CK11"/>
    <mergeCell ref="CL11:CS11"/>
    <mergeCell ref="CT11:DA11"/>
    <mergeCell ref="DB25:DM25"/>
    <mergeCell ref="A12:G12"/>
    <mergeCell ref="H12:CK12"/>
    <mergeCell ref="CL12:CS12"/>
    <mergeCell ref="DB14:DM14"/>
    <mergeCell ref="DB23:DM23"/>
    <mergeCell ref="EX11:FI11"/>
    <mergeCell ref="CT12:DA12"/>
    <mergeCell ref="DB12:DM12"/>
    <mergeCell ref="DN12:DY12"/>
    <mergeCell ref="DZ12:EK12"/>
    <mergeCell ref="EL12:EW12"/>
    <mergeCell ref="EX12:FI12"/>
    <mergeCell ref="DB11:DM11"/>
    <mergeCell ref="DZ11:EK11"/>
    <mergeCell ref="EL11:EW11"/>
    <mergeCell ref="DN13:DY13"/>
    <mergeCell ref="DZ13:EK13"/>
    <mergeCell ref="EL13:EW13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AM42:BD42"/>
    <mergeCell ref="BG42:BX42"/>
    <mergeCell ref="CA42:CR42"/>
    <mergeCell ref="EL20:EW20"/>
    <mergeCell ref="EX20:FI20"/>
    <mergeCell ref="DN23:DY23"/>
    <mergeCell ref="DZ23:EK23"/>
    <mergeCell ref="EL23:EW23"/>
    <mergeCell ref="EX23:FI23"/>
    <mergeCell ref="EX29:FI29"/>
    <mergeCell ref="AQ39:BH39"/>
    <mergeCell ref="BK39:BV39"/>
    <mergeCell ref="BY39:CR39"/>
    <mergeCell ref="DB29:DM29"/>
    <mergeCell ref="DN29:DY29"/>
    <mergeCell ref="DZ29:EK29"/>
    <mergeCell ref="DN30:DY30"/>
    <mergeCell ref="DZ30:EK30"/>
    <mergeCell ref="EL30:EW30"/>
    <mergeCell ref="EL29:EW29"/>
    <mergeCell ref="DN24:DY24"/>
    <mergeCell ref="DZ24:EK24"/>
    <mergeCell ref="AF43:AH43"/>
    <mergeCell ref="AI43:AK43"/>
    <mergeCell ref="CA41:CR41"/>
    <mergeCell ref="EL24:EW24"/>
    <mergeCell ref="EL25:EW25"/>
    <mergeCell ref="CL26:CS26"/>
    <mergeCell ref="CT26:DA26"/>
    <mergeCell ref="A29:G29"/>
    <mergeCell ref="CT29:DA29"/>
    <mergeCell ref="H29:CK29"/>
    <mergeCell ref="DN25:DY25"/>
    <mergeCell ref="DZ25:EK25"/>
    <mergeCell ref="DN26:DY26"/>
    <mergeCell ref="CL29:CS29"/>
    <mergeCell ref="DB26:DM26"/>
    <mergeCell ref="DN27:DY27"/>
    <mergeCell ref="DZ27:EK27"/>
  </mergeCells>
  <printOptions/>
  <pageMargins left="0.4724409448818898" right="0.3937007874015748" top="0.7086614173228347" bottom="0.31496062992125984" header="0.1968503937007874" footer="0.1968503937007874"/>
  <pageSetup fitToHeight="1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2021-01-28T13:31:43Z</cp:lastPrinted>
  <dcterms:created xsi:type="dcterms:W3CDTF">2011-01-11T10:25:48Z</dcterms:created>
  <dcterms:modified xsi:type="dcterms:W3CDTF">2022-01-26T07:28:49Z</dcterms:modified>
  <cp:category/>
  <cp:version/>
  <cp:contentType/>
  <cp:contentStatus/>
</cp:coreProperties>
</file>